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幼儿园" sheetId="60" r:id="rId1"/>
  </sheets>
  <definedNames>
    <definedName name="_xlnm.Print_Titles" localSheetId="0">幼儿园!$1:$3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<sst xmlns="http://schemas.openxmlformats.org/spreadsheetml/2006/main" count="132" uniqueCount="125">
  <si>
    <t>婺源县2024年公开招聘劳务派遣制幼儿教师暨
遴选城区公办幼儿园劳务派遣制教师成绩表</t>
  </si>
  <si>
    <t>序号</t>
  </si>
  <si>
    <t>面试
序号</t>
  </si>
  <si>
    <t>面试室</t>
  </si>
  <si>
    <t>姓名</t>
  </si>
  <si>
    <t>准考证号</t>
  </si>
  <si>
    <t>身份证号</t>
  </si>
  <si>
    <t>面试成绩</t>
  </si>
  <si>
    <t>全部考生平均分</t>
  </si>
  <si>
    <t>考生所在面试小组的考生平均分</t>
  </si>
  <si>
    <t>两个面试室
修正后得分</t>
  </si>
  <si>
    <t>名次</t>
  </si>
  <si>
    <t>是否入闱</t>
  </si>
  <si>
    <t>备注</t>
  </si>
  <si>
    <t>方梦婷</t>
  </si>
  <si>
    <t>362334199408130023</t>
  </si>
  <si>
    <t>朱兰菲</t>
  </si>
  <si>
    <t>360481199806154029</t>
  </si>
  <si>
    <t>王媛</t>
  </si>
  <si>
    <t>36233420020923372X</t>
  </si>
  <si>
    <t>叶晓婧</t>
  </si>
  <si>
    <t>362334200311020026</t>
  </si>
  <si>
    <t>黄丹</t>
  </si>
  <si>
    <t>362334200110285028</t>
  </si>
  <si>
    <t>董甜爱</t>
  </si>
  <si>
    <t>362334200101015325</t>
  </si>
  <si>
    <t>程晓燕</t>
  </si>
  <si>
    <t>362334200107290029</t>
  </si>
  <si>
    <t>胡恒烽</t>
  </si>
  <si>
    <t>362334200302175923</t>
  </si>
  <si>
    <t>詹秀芳</t>
  </si>
  <si>
    <t>362334200104040729</t>
  </si>
  <si>
    <t>方金烨</t>
  </si>
  <si>
    <t>362334198811055647</t>
  </si>
  <si>
    <t>程颖</t>
  </si>
  <si>
    <t>362334200010150046</t>
  </si>
  <si>
    <t>方梦园</t>
  </si>
  <si>
    <t>362334199908213124</t>
  </si>
  <si>
    <t>胡琪</t>
  </si>
  <si>
    <t>362334200101233429</t>
  </si>
  <si>
    <t>朱菁</t>
  </si>
  <si>
    <t>362334200105070743</t>
  </si>
  <si>
    <t>俞妙慧</t>
  </si>
  <si>
    <t>362334200108250723</t>
  </si>
  <si>
    <t>江晓燕</t>
  </si>
  <si>
    <t>362334199701016828</t>
  </si>
  <si>
    <t>俞智铭</t>
  </si>
  <si>
    <t>362334200002230724</t>
  </si>
  <si>
    <t>张仁雪</t>
  </si>
  <si>
    <t>341225199110026323</t>
  </si>
  <si>
    <t>游丽萍</t>
  </si>
  <si>
    <t>362334200108024021</t>
  </si>
  <si>
    <t>周丽丹</t>
  </si>
  <si>
    <t>362334199803263424</t>
  </si>
  <si>
    <t>方云英</t>
  </si>
  <si>
    <t>362334199704192448</t>
  </si>
  <si>
    <t>黄彤</t>
  </si>
  <si>
    <t>362334200401110025</t>
  </si>
  <si>
    <t>王晓慧</t>
  </si>
  <si>
    <t>362334200001044022</t>
  </si>
  <si>
    <t>程沁尧</t>
  </si>
  <si>
    <t>362334200011120420</t>
  </si>
  <si>
    <t>赖海圆</t>
  </si>
  <si>
    <t>330824200111244460</t>
  </si>
  <si>
    <t>余代梅</t>
  </si>
  <si>
    <t>36233419911113244X</t>
  </si>
  <si>
    <t>陈月玲</t>
  </si>
  <si>
    <t>362334199512013425</t>
  </si>
  <si>
    <t>汪红炜</t>
  </si>
  <si>
    <t>362334199303063725</t>
  </si>
  <si>
    <t>孙微微</t>
  </si>
  <si>
    <t>362334200205050029</t>
  </si>
  <si>
    <t>张莉</t>
  </si>
  <si>
    <t>362334199505100029</t>
  </si>
  <si>
    <t>方梓慧</t>
  </si>
  <si>
    <t>362334200306057529</t>
  </si>
  <si>
    <t>江鑫瑶</t>
  </si>
  <si>
    <t>362334200304040029</t>
  </si>
  <si>
    <t>王海燕</t>
  </si>
  <si>
    <t>362334200102254328</t>
  </si>
  <si>
    <t>应益红</t>
  </si>
  <si>
    <t>362334199001057821</t>
  </si>
  <si>
    <t>方文伟</t>
  </si>
  <si>
    <t>361130200410140018</t>
  </si>
  <si>
    <t>李镕芳</t>
  </si>
  <si>
    <t>362334200203214042</t>
  </si>
  <si>
    <t>汪腊芳</t>
  </si>
  <si>
    <t>362334198912242425</t>
  </si>
  <si>
    <t>查榕榕</t>
  </si>
  <si>
    <t>362334200208260048</t>
  </si>
  <si>
    <t>罗春青</t>
  </si>
  <si>
    <t>362334199703233420</t>
  </si>
  <si>
    <t>齐雅萍</t>
  </si>
  <si>
    <t>362334200005284648</t>
  </si>
  <si>
    <t>金雪菲</t>
  </si>
  <si>
    <t>362334200302013721</t>
  </si>
  <si>
    <t>缪雯</t>
  </si>
  <si>
    <t>362321199311126229</t>
  </si>
  <si>
    <t>李佳慧</t>
  </si>
  <si>
    <t>362334200303180062</t>
  </si>
  <si>
    <t>俞美婷</t>
  </si>
  <si>
    <t>362334200007190020</t>
  </si>
  <si>
    <t>张志灵</t>
  </si>
  <si>
    <t>362334200110160049</t>
  </si>
  <si>
    <t>罗炆婷</t>
  </si>
  <si>
    <t>362334200008120024</t>
  </si>
  <si>
    <t>黄璐芬</t>
  </si>
  <si>
    <t>362334199609093724</t>
  </si>
  <si>
    <t>王静</t>
  </si>
  <si>
    <t>362334200003050020</t>
  </si>
  <si>
    <t>遴选</t>
  </si>
  <si>
    <t>朱慧骁</t>
  </si>
  <si>
    <t>362334200203130025</t>
  </si>
  <si>
    <t>许海艳</t>
  </si>
  <si>
    <t>362334199704027522</t>
  </si>
  <si>
    <t>程桂婷</t>
  </si>
  <si>
    <t>362334200106015025</t>
  </si>
  <si>
    <t>何梦菲</t>
  </si>
  <si>
    <t>362334200102150027</t>
  </si>
  <si>
    <t>占有文</t>
  </si>
  <si>
    <t>36233419891024462X</t>
  </si>
  <si>
    <t>董美铃</t>
  </si>
  <si>
    <t>362334199811257120</t>
  </si>
  <si>
    <t>郎晓珍</t>
  </si>
  <si>
    <t>362334199409135926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</si>
</sst>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0"/>
      <name val="Arial"/>
      <charset val="134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华文隶书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0" fillId="0" borderId="0"/>
  </cellStyleXfs>
  <cellXfs count="29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0" fillId="2" borderId="0" xfId="0" applyFill="1"/>
    <xf numFmtId="176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31" fontId="4" fillId="2" borderId="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showZeros="0" tabSelected="1" topLeftCell="A32" workbookViewId="0">
      <selection activeCell="P53" sqref="P53"/>
    </sheetView>
  </sheetViews>
  <sheetFormatPr defaultColWidth="9" defaultRowHeight="12.75"/>
  <cols>
    <col min="1" max="1" width="6.88571428571429" style="3" customWidth="1"/>
    <col min="2" max="2" width="6.78095238095238" style="3" customWidth="1"/>
    <col min="3" max="3" width="4.88571428571429" style="3" customWidth="1"/>
    <col min="4" max="4" width="8.21904761904762" style="3" customWidth="1"/>
    <col min="5" max="5" width="16" style="4" hidden="1" customWidth="1"/>
    <col min="6" max="6" width="22.6666666666667" style="5" hidden="1" customWidth="1"/>
    <col min="7" max="8" width="10.4380952380952" style="3" customWidth="1"/>
    <col min="9" max="9" width="12.1047619047619" style="3" customWidth="1"/>
    <col min="10" max="10" width="13.4380952380952" style="3" customWidth="1"/>
    <col min="11" max="11" width="7.78095238095238" style="3" customWidth="1"/>
    <col min="12" max="12" width="6.1047619047619" style="3" customWidth="1"/>
    <col min="13" max="13" width="6" style="5" customWidth="1"/>
    <col min="14" max="16384" width="9" style="3"/>
  </cols>
  <sheetData>
    <row r="1" s="1" customFormat="1" ht="55.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16.8" customHeight="1" spans="4:13">
      <c r="D2" s="7"/>
      <c r="E2" s="7"/>
      <c r="F2" s="8"/>
      <c r="J2" s="20">
        <v>45500</v>
      </c>
      <c r="K2" s="20"/>
      <c r="L2" s="20"/>
      <c r="M2" s="21"/>
    </row>
    <row r="3" s="1" customFormat="1" ht="57" spans="1:13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11" t="s">
        <v>7</v>
      </c>
      <c r="H3" s="12" t="s">
        <v>8</v>
      </c>
      <c r="I3" s="12" t="s">
        <v>9</v>
      </c>
      <c r="J3" s="12" t="s">
        <v>10</v>
      </c>
      <c r="K3" s="9" t="s">
        <v>11</v>
      </c>
      <c r="L3" s="12" t="s">
        <v>12</v>
      </c>
      <c r="M3" s="12" t="s">
        <v>13</v>
      </c>
    </row>
    <row r="4" ht="20.4" customHeight="1" spans="1:13">
      <c r="A4" s="13">
        <f t="shared" ref="A4:A35" si="0">ROW()-3</f>
        <v>1</v>
      </c>
      <c r="B4" s="13">
        <v>31</v>
      </c>
      <c r="C4" s="14">
        <v>2</v>
      </c>
      <c r="D4" s="14" t="s">
        <v>14</v>
      </c>
      <c r="E4" s="15">
        <v>202407270217</v>
      </c>
      <c r="F4" s="29" t="s">
        <v>15</v>
      </c>
      <c r="G4" s="17">
        <v>83.87</v>
      </c>
      <c r="H4" s="18">
        <v>77.23</v>
      </c>
      <c r="I4" s="18">
        <v>73.83</v>
      </c>
      <c r="J4" s="22">
        <f t="shared" ref="J4:J50" si="1">G4*(H4/I4)</f>
        <v>87.7323594744684</v>
      </c>
      <c r="K4" s="23">
        <f t="shared" ref="K4:K50" si="2">RANK(J4,$J$4:$J$50)</f>
        <v>1</v>
      </c>
      <c r="L4" s="24" t="str">
        <f t="shared" ref="L4:L50" si="3">IF(K4&lt;=50,"√","")</f>
        <v>√</v>
      </c>
      <c r="M4" s="25"/>
    </row>
    <row r="5" ht="20.4" customHeight="1" spans="1:13">
      <c r="A5" s="13">
        <f t="shared" si="0"/>
        <v>2</v>
      </c>
      <c r="B5" s="14">
        <v>33</v>
      </c>
      <c r="C5" s="14">
        <v>2</v>
      </c>
      <c r="D5" s="14" t="s">
        <v>16</v>
      </c>
      <c r="E5" s="19">
        <v>202407270216</v>
      </c>
      <c r="F5" s="29" t="s">
        <v>17</v>
      </c>
      <c r="G5" s="17">
        <v>83.17</v>
      </c>
      <c r="H5" s="18">
        <v>77.23</v>
      </c>
      <c r="I5" s="18">
        <v>73.83</v>
      </c>
      <c r="J5" s="22">
        <f t="shared" si="1"/>
        <v>87.000123256129</v>
      </c>
      <c r="K5" s="23">
        <f t="shared" si="2"/>
        <v>2</v>
      </c>
      <c r="L5" s="24" t="str">
        <f t="shared" si="3"/>
        <v>√</v>
      </c>
      <c r="M5" s="25"/>
    </row>
    <row r="6" ht="20.4" customHeight="1" spans="1:13">
      <c r="A6" s="13">
        <f t="shared" si="0"/>
        <v>3</v>
      </c>
      <c r="B6" s="14">
        <v>42</v>
      </c>
      <c r="C6" s="14">
        <v>2</v>
      </c>
      <c r="D6" s="14" t="s">
        <v>18</v>
      </c>
      <c r="E6" s="19">
        <v>202407270202</v>
      </c>
      <c r="F6" s="16" t="s">
        <v>19</v>
      </c>
      <c r="G6" s="17">
        <v>81.33</v>
      </c>
      <c r="H6" s="18">
        <v>77.23</v>
      </c>
      <c r="I6" s="18">
        <v>73.83</v>
      </c>
      <c r="J6" s="22">
        <f t="shared" si="1"/>
        <v>85.0753880536367</v>
      </c>
      <c r="K6" s="23">
        <f t="shared" si="2"/>
        <v>3</v>
      </c>
      <c r="L6" s="24" t="str">
        <f t="shared" si="3"/>
        <v>√</v>
      </c>
      <c r="M6" s="25"/>
    </row>
    <row r="7" ht="20.4" customHeight="1" spans="1:13">
      <c r="A7" s="13">
        <f t="shared" si="0"/>
        <v>4</v>
      </c>
      <c r="B7" s="13">
        <v>32</v>
      </c>
      <c r="C7" s="14">
        <v>2</v>
      </c>
      <c r="D7" s="14" t="s">
        <v>20</v>
      </c>
      <c r="E7" s="15">
        <v>202407270220</v>
      </c>
      <c r="F7" s="29" t="s">
        <v>21</v>
      </c>
      <c r="G7" s="17">
        <v>80.57</v>
      </c>
      <c r="H7" s="18">
        <v>77.23</v>
      </c>
      <c r="I7" s="18">
        <v>73.83</v>
      </c>
      <c r="J7" s="22">
        <f t="shared" si="1"/>
        <v>84.2803887308682</v>
      </c>
      <c r="K7" s="23">
        <f t="shared" si="2"/>
        <v>4</v>
      </c>
      <c r="L7" s="24" t="str">
        <f t="shared" si="3"/>
        <v>√</v>
      </c>
      <c r="M7" s="26"/>
    </row>
    <row r="8" ht="20.4" customHeight="1" spans="1:13">
      <c r="A8" s="13">
        <f t="shared" si="0"/>
        <v>5</v>
      </c>
      <c r="B8" s="14">
        <v>21</v>
      </c>
      <c r="C8" s="14">
        <v>1</v>
      </c>
      <c r="D8" s="14" t="s">
        <v>22</v>
      </c>
      <c r="E8" s="19">
        <v>202407270104</v>
      </c>
      <c r="F8" s="29" t="s">
        <v>23</v>
      </c>
      <c r="G8" s="17">
        <v>86.17</v>
      </c>
      <c r="H8" s="18">
        <v>77.23</v>
      </c>
      <c r="I8" s="18">
        <v>79.87</v>
      </c>
      <c r="J8" s="22">
        <f t="shared" si="1"/>
        <v>83.3217616126205</v>
      </c>
      <c r="K8" s="23">
        <f t="shared" si="2"/>
        <v>5</v>
      </c>
      <c r="L8" s="24" t="str">
        <f t="shared" si="3"/>
        <v>√</v>
      </c>
      <c r="M8" s="26"/>
    </row>
    <row r="9" ht="20.4" customHeight="1" spans="1:13">
      <c r="A9" s="13">
        <f t="shared" si="0"/>
        <v>6</v>
      </c>
      <c r="B9" s="13">
        <v>9</v>
      </c>
      <c r="C9" s="14">
        <v>1</v>
      </c>
      <c r="D9" s="14" t="s">
        <v>24</v>
      </c>
      <c r="E9" s="15">
        <v>202407270121</v>
      </c>
      <c r="F9" s="29" t="s">
        <v>25</v>
      </c>
      <c r="G9" s="17">
        <v>86</v>
      </c>
      <c r="H9" s="18">
        <v>77.23</v>
      </c>
      <c r="I9" s="18">
        <v>79.87</v>
      </c>
      <c r="J9" s="22">
        <f t="shared" si="1"/>
        <v>83.1573807437085</v>
      </c>
      <c r="K9" s="23">
        <f t="shared" si="2"/>
        <v>6</v>
      </c>
      <c r="L9" s="24" t="str">
        <f t="shared" si="3"/>
        <v>√</v>
      </c>
      <c r="M9" s="26"/>
    </row>
    <row r="10" ht="20.4" customHeight="1" spans="1:13">
      <c r="A10" s="13">
        <f t="shared" si="0"/>
        <v>7</v>
      </c>
      <c r="B10" s="14">
        <v>30</v>
      </c>
      <c r="C10" s="14">
        <v>2</v>
      </c>
      <c r="D10" s="14" t="s">
        <v>26</v>
      </c>
      <c r="E10" s="19">
        <v>202407270210</v>
      </c>
      <c r="F10" s="29" t="s">
        <v>27</v>
      </c>
      <c r="G10" s="17">
        <v>78.83</v>
      </c>
      <c r="H10" s="18">
        <v>77.23</v>
      </c>
      <c r="I10" s="18">
        <v>73.83</v>
      </c>
      <c r="J10" s="22">
        <f t="shared" si="1"/>
        <v>82.4602587024245</v>
      </c>
      <c r="K10" s="23">
        <f t="shared" si="2"/>
        <v>7</v>
      </c>
      <c r="L10" s="24" t="str">
        <f t="shared" si="3"/>
        <v>√</v>
      </c>
      <c r="M10" s="25"/>
    </row>
    <row r="11" ht="20.4" customHeight="1" spans="1:13">
      <c r="A11" s="13">
        <f t="shared" si="0"/>
        <v>8</v>
      </c>
      <c r="B11" s="14">
        <v>7</v>
      </c>
      <c r="C11" s="14">
        <v>1</v>
      </c>
      <c r="D11" s="14" t="s">
        <v>28</v>
      </c>
      <c r="E11" s="19">
        <v>202407270123</v>
      </c>
      <c r="F11" s="29" t="s">
        <v>29</v>
      </c>
      <c r="G11" s="17">
        <v>84.83</v>
      </c>
      <c r="H11" s="18">
        <v>77.23</v>
      </c>
      <c r="I11" s="18">
        <v>79.87</v>
      </c>
      <c r="J11" s="22">
        <f t="shared" si="1"/>
        <v>82.026053587079</v>
      </c>
      <c r="K11" s="23">
        <f t="shared" si="2"/>
        <v>8</v>
      </c>
      <c r="L11" s="24" t="str">
        <f t="shared" si="3"/>
        <v>√</v>
      </c>
      <c r="M11" s="26"/>
    </row>
    <row r="12" ht="20.4" customHeight="1" spans="1:13">
      <c r="A12" s="13">
        <f t="shared" si="0"/>
        <v>9</v>
      </c>
      <c r="B12" s="13">
        <v>28</v>
      </c>
      <c r="C12" s="13">
        <v>1</v>
      </c>
      <c r="D12" s="14" t="s">
        <v>30</v>
      </c>
      <c r="E12" s="15">
        <v>202407270114</v>
      </c>
      <c r="F12" s="29" t="s">
        <v>31</v>
      </c>
      <c r="G12" s="17">
        <v>84.5</v>
      </c>
      <c r="H12" s="18">
        <v>77.23</v>
      </c>
      <c r="I12" s="18">
        <v>79.87</v>
      </c>
      <c r="J12" s="22">
        <f t="shared" si="1"/>
        <v>81.7069613121322</v>
      </c>
      <c r="K12" s="23">
        <f t="shared" si="2"/>
        <v>9</v>
      </c>
      <c r="L12" s="24" t="str">
        <f t="shared" si="3"/>
        <v>√</v>
      </c>
      <c r="M12" s="26"/>
    </row>
    <row r="13" ht="20.4" customHeight="1" spans="1:13">
      <c r="A13" s="13">
        <f t="shared" si="0"/>
        <v>10</v>
      </c>
      <c r="B13" s="14">
        <v>14</v>
      </c>
      <c r="C13" s="14">
        <v>1</v>
      </c>
      <c r="D13" s="14" t="s">
        <v>32</v>
      </c>
      <c r="E13" s="19">
        <v>202407270130</v>
      </c>
      <c r="F13" s="29" t="s">
        <v>33</v>
      </c>
      <c r="G13" s="17">
        <v>82.17</v>
      </c>
      <c r="H13" s="18">
        <v>77.23</v>
      </c>
      <c r="I13" s="18">
        <v>79.87</v>
      </c>
      <c r="J13" s="22">
        <f t="shared" si="1"/>
        <v>79.4539764617503</v>
      </c>
      <c r="K13" s="23">
        <f t="shared" si="2"/>
        <v>10</v>
      </c>
      <c r="L13" s="24" t="str">
        <f t="shared" si="3"/>
        <v>√</v>
      </c>
      <c r="M13" s="26"/>
    </row>
    <row r="14" ht="20.4" customHeight="1" spans="1:13">
      <c r="A14" s="13">
        <f t="shared" si="0"/>
        <v>11</v>
      </c>
      <c r="B14" s="14">
        <v>41</v>
      </c>
      <c r="C14" s="14">
        <v>2</v>
      </c>
      <c r="D14" s="14" t="s">
        <v>34</v>
      </c>
      <c r="E14" s="19">
        <v>202407270209</v>
      </c>
      <c r="F14" s="29" t="s">
        <v>35</v>
      </c>
      <c r="G14" s="17">
        <v>75.83</v>
      </c>
      <c r="H14" s="18">
        <v>77.23</v>
      </c>
      <c r="I14" s="18">
        <v>73.83</v>
      </c>
      <c r="J14" s="22">
        <f t="shared" si="1"/>
        <v>79.3221034809698</v>
      </c>
      <c r="K14" s="23">
        <f t="shared" si="2"/>
        <v>11</v>
      </c>
      <c r="L14" s="24" t="str">
        <f t="shared" si="3"/>
        <v>√</v>
      </c>
      <c r="M14" s="25"/>
    </row>
    <row r="15" ht="20.4" customHeight="1" spans="1:13">
      <c r="A15" s="13">
        <f t="shared" si="0"/>
        <v>12</v>
      </c>
      <c r="B15" s="13">
        <v>6</v>
      </c>
      <c r="C15" s="13">
        <v>1</v>
      </c>
      <c r="D15" s="14" t="s">
        <v>36</v>
      </c>
      <c r="E15" s="15">
        <v>202407270101</v>
      </c>
      <c r="F15" s="29" t="s">
        <v>37</v>
      </c>
      <c r="G15" s="17">
        <v>82</v>
      </c>
      <c r="H15" s="18">
        <v>77.23</v>
      </c>
      <c r="I15" s="18">
        <v>79.87</v>
      </c>
      <c r="J15" s="22">
        <f t="shared" si="1"/>
        <v>79.2895955928384</v>
      </c>
      <c r="K15" s="23">
        <f t="shared" si="2"/>
        <v>12</v>
      </c>
      <c r="L15" s="24" t="str">
        <f t="shared" si="3"/>
        <v>√</v>
      </c>
      <c r="M15" s="26"/>
    </row>
    <row r="16" ht="20.4" customHeight="1" spans="1:13">
      <c r="A16" s="13">
        <f t="shared" si="0"/>
        <v>13</v>
      </c>
      <c r="B16" s="14">
        <v>51</v>
      </c>
      <c r="C16" s="14">
        <v>2</v>
      </c>
      <c r="D16" s="14" t="s">
        <v>38</v>
      </c>
      <c r="E16" s="19">
        <v>202407270214</v>
      </c>
      <c r="F16" s="29" t="s">
        <v>39</v>
      </c>
      <c r="G16" s="17">
        <v>75.43</v>
      </c>
      <c r="H16" s="18">
        <v>77.23</v>
      </c>
      <c r="I16" s="18">
        <v>73.83</v>
      </c>
      <c r="J16" s="22">
        <f t="shared" si="1"/>
        <v>78.9036827847759</v>
      </c>
      <c r="K16" s="23">
        <f t="shared" si="2"/>
        <v>13</v>
      </c>
      <c r="L16" s="24" t="str">
        <f t="shared" si="3"/>
        <v>√</v>
      </c>
      <c r="M16" s="25"/>
    </row>
    <row r="17" ht="20.4" customHeight="1" spans="1:13">
      <c r="A17" s="13">
        <f t="shared" si="0"/>
        <v>14</v>
      </c>
      <c r="B17" s="14">
        <v>1</v>
      </c>
      <c r="C17" s="13">
        <v>1</v>
      </c>
      <c r="D17" s="14" t="s">
        <v>40</v>
      </c>
      <c r="E17" s="19">
        <v>202407270124</v>
      </c>
      <c r="F17" s="29" t="s">
        <v>41</v>
      </c>
      <c r="G17" s="17">
        <v>81.5</v>
      </c>
      <c r="H17" s="18">
        <v>77.23</v>
      </c>
      <c r="I17" s="18">
        <v>79.87</v>
      </c>
      <c r="J17" s="22">
        <f t="shared" si="1"/>
        <v>78.8061224489796</v>
      </c>
      <c r="K17" s="23">
        <f t="shared" si="2"/>
        <v>14</v>
      </c>
      <c r="L17" s="24" t="str">
        <f t="shared" si="3"/>
        <v>√</v>
      </c>
      <c r="M17" s="26"/>
    </row>
    <row r="18" ht="20.4" customHeight="1" spans="1:13">
      <c r="A18" s="13">
        <f t="shared" si="0"/>
        <v>15</v>
      </c>
      <c r="B18" s="14">
        <v>27</v>
      </c>
      <c r="C18" s="14">
        <v>1</v>
      </c>
      <c r="D18" s="14" t="s">
        <v>42</v>
      </c>
      <c r="E18" s="19">
        <v>202407270119</v>
      </c>
      <c r="F18" s="29" t="s">
        <v>43</v>
      </c>
      <c r="G18" s="17">
        <v>81.3</v>
      </c>
      <c r="H18" s="18">
        <v>77.23</v>
      </c>
      <c r="I18" s="18">
        <v>79.87</v>
      </c>
      <c r="J18" s="22">
        <f t="shared" si="1"/>
        <v>78.6127331914361</v>
      </c>
      <c r="K18" s="23">
        <f t="shared" si="2"/>
        <v>15</v>
      </c>
      <c r="L18" s="24" t="str">
        <f t="shared" si="3"/>
        <v>√</v>
      </c>
      <c r="M18" s="26"/>
    </row>
    <row r="19" ht="20.4" customHeight="1" spans="1:13">
      <c r="A19" s="13">
        <f t="shared" si="0"/>
        <v>16</v>
      </c>
      <c r="B19" s="14">
        <v>47</v>
      </c>
      <c r="C19" s="14">
        <v>2</v>
      </c>
      <c r="D19" s="14" t="s">
        <v>44</v>
      </c>
      <c r="E19" s="19">
        <v>202407270211</v>
      </c>
      <c r="F19" s="29" t="s">
        <v>45</v>
      </c>
      <c r="G19" s="17">
        <v>75.03</v>
      </c>
      <c r="H19" s="18">
        <v>77.23</v>
      </c>
      <c r="I19" s="18">
        <v>73.83</v>
      </c>
      <c r="J19" s="22">
        <f t="shared" si="1"/>
        <v>78.4852620885819</v>
      </c>
      <c r="K19" s="23">
        <f t="shared" si="2"/>
        <v>16</v>
      </c>
      <c r="L19" s="24" t="str">
        <f t="shared" si="3"/>
        <v>√</v>
      </c>
      <c r="M19" s="25"/>
    </row>
    <row r="20" ht="20.4" customHeight="1" spans="1:13">
      <c r="A20" s="13">
        <f t="shared" si="0"/>
        <v>17</v>
      </c>
      <c r="B20" s="14">
        <v>46</v>
      </c>
      <c r="C20" s="14">
        <v>2</v>
      </c>
      <c r="D20" s="14" t="s">
        <v>46</v>
      </c>
      <c r="E20" s="19">
        <v>202407270218</v>
      </c>
      <c r="F20" s="29" t="s">
        <v>47</v>
      </c>
      <c r="G20" s="17">
        <v>74.93</v>
      </c>
      <c r="H20" s="18">
        <v>77.23</v>
      </c>
      <c r="I20" s="18">
        <v>73.83</v>
      </c>
      <c r="J20" s="22">
        <f t="shared" si="1"/>
        <v>78.3806569145334</v>
      </c>
      <c r="K20" s="23">
        <f t="shared" si="2"/>
        <v>17</v>
      </c>
      <c r="L20" s="24" t="str">
        <f t="shared" si="3"/>
        <v>√</v>
      </c>
      <c r="M20" s="25"/>
    </row>
    <row r="21" ht="20.4" customHeight="1" spans="1:13">
      <c r="A21" s="13">
        <f t="shared" si="0"/>
        <v>18</v>
      </c>
      <c r="B21" s="14">
        <v>26</v>
      </c>
      <c r="C21" s="13">
        <v>1</v>
      </c>
      <c r="D21" s="14" t="s">
        <v>48</v>
      </c>
      <c r="E21" s="19">
        <v>202407270118</v>
      </c>
      <c r="F21" s="29" t="s">
        <v>49</v>
      </c>
      <c r="G21" s="17">
        <v>80.3</v>
      </c>
      <c r="H21" s="18">
        <v>77.23</v>
      </c>
      <c r="I21" s="18">
        <v>79.87</v>
      </c>
      <c r="J21" s="22">
        <f t="shared" si="1"/>
        <v>77.6457869037185</v>
      </c>
      <c r="K21" s="23">
        <f t="shared" si="2"/>
        <v>18</v>
      </c>
      <c r="L21" s="24" t="str">
        <f t="shared" si="3"/>
        <v>√</v>
      </c>
      <c r="M21" s="26"/>
    </row>
    <row r="22" ht="20.4" customHeight="1" spans="1:13">
      <c r="A22" s="13">
        <f t="shared" si="0"/>
        <v>19</v>
      </c>
      <c r="B22" s="14">
        <v>12</v>
      </c>
      <c r="C22" s="14">
        <v>1</v>
      </c>
      <c r="D22" s="14" t="s">
        <v>50</v>
      </c>
      <c r="E22" s="19">
        <v>202407270117</v>
      </c>
      <c r="F22" s="29" t="s">
        <v>51</v>
      </c>
      <c r="G22" s="17">
        <v>79.9</v>
      </c>
      <c r="H22" s="18">
        <v>77.23</v>
      </c>
      <c r="I22" s="18">
        <v>79.87</v>
      </c>
      <c r="J22" s="22">
        <f t="shared" si="1"/>
        <v>77.2590083886315</v>
      </c>
      <c r="K22" s="23">
        <f t="shared" si="2"/>
        <v>19</v>
      </c>
      <c r="L22" s="24" t="str">
        <f t="shared" si="3"/>
        <v>√</v>
      </c>
      <c r="M22" s="26"/>
    </row>
    <row r="23" ht="20.4" customHeight="1" spans="1:13">
      <c r="A23" s="13">
        <f t="shared" si="0"/>
        <v>20</v>
      </c>
      <c r="B23" s="14">
        <v>15</v>
      </c>
      <c r="C23" s="13">
        <v>1</v>
      </c>
      <c r="D23" s="14" t="s">
        <v>52</v>
      </c>
      <c r="E23" s="19">
        <v>202407270122</v>
      </c>
      <c r="F23" s="29" t="s">
        <v>53</v>
      </c>
      <c r="G23" s="17">
        <v>79.77</v>
      </c>
      <c r="H23" s="18">
        <v>77.23</v>
      </c>
      <c r="I23" s="18">
        <v>79.87</v>
      </c>
      <c r="J23" s="22">
        <f t="shared" si="1"/>
        <v>77.1333053712282</v>
      </c>
      <c r="K23" s="23">
        <f t="shared" si="2"/>
        <v>20</v>
      </c>
      <c r="L23" s="24" t="str">
        <f t="shared" si="3"/>
        <v>√</v>
      </c>
      <c r="M23" s="26"/>
    </row>
    <row r="24" ht="20.4" customHeight="1" spans="1:13">
      <c r="A24" s="13">
        <f t="shared" si="0"/>
        <v>21</v>
      </c>
      <c r="B24" s="14">
        <v>8</v>
      </c>
      <c r="C24" s="13">
        <v>1</v>
      </c>
      <c r="D24" s="14" t="s">
        <v>54</v>
      </c>
      <c r="E24" s="19">
        <v>202407270127</v>
      </c>
      <c r="F24" s="29" t="s">
        <v>55</v>
      </c>
      <c r="G24" s="17">
        <v>79.67</v>
      </c>
      <c r="H24" s="18">
        <v>77.23</v>
      </c>
      <c r="I24" s="18">
        <v>79.87</v>
      </c>
      <c r="J24" s="22">
        <f t="shared" si="1"/>
        <v>77.0366107424565</v>
      </c>
      <c r="K24" s="23">
        <f t="shared" si="2"/>
        <v>21</v>
      </c>
      <c r="L24" s="24" t="str">
        <f t="shared" si="3"/>
        <v>√</v>
      </c>
      <c r="M24" s="26"/>
    </row>
    <row r="25" ht="20.4" customHeight="1" spans="1:13">
      <c r="A25" s="13">
        <f t="shared" si="0"/>
        <v>22</v>
      </c>
      <c r="B25" s="14">
        <v>40</v>
      </c>
      <c r="C25" s="14">
        <v>2</v>
      </c>
      <c r="D25" s="14" t="s">
        <v>56</v>
      </c>
      <c r="E25" s="19">
        <v>202407270207</v>
      </c>
      <c r="F25" s="29" t="s">
        <v>57</v>
      </c>
      <c r="G25" s="17">
        <v>73.5</v>
      </c>
      <c r="H25" s="18">
        <v>77.23</v>
      </c>
      <c r="I25" s="18">
        <v>73.83</v>
      </c>
      <c r="J25" s="22">
        <f t="shared" si="1"/>
        <v>76.88480292564</v>
      </c>
      <c r="K25" s="23">
        <f t="shared" si="2"/>
        <v>22</v>
      </c>
      <c r="L25" s="24" t="str">
        <f t="shared" si="3"/>
        <v>√</v>
      </c>
      <c r="M25" s="25"/>
    </row>
    <row r="26" ht="20.4" customHeight="1" spans="1:13">
      <c r="A26" s="13">
        <f t="shared" si="0"/>
        <v>23</v>
      </c>
      <c r="B26" s="14">
        <v>24</v>
      </c>
      <c r="C26" s="13">
        <v>1</v>
      </c>
      <c r="D26" s="14" t="s">
        <v>58</v>
      </c>
      <c r="E26" s="19">
        <v>202407270129</v>
      </c>
      <c r="F26" s="29" t="s">
        <v>59</v>
      </c>
      <c r="G26" s="17">
        <v>79.43</v>
      </c>
      <c r="H26" s="18">
        <v>77.23</v>
      </c>
      <c r="I26" s="18">
        <v>79.87</v>
      </c>
      <c r="J26" s="22">
        <f t="shared" si="1"/>
        <v>76.8045436334043</v>
      </c>
      <c r="K26" s="23">
        <f t="shared" si="2"/>
        <v>23</v>
      </c>
      <c r="L26" s="24" t="str">
        <f t="shared" si="3"/>
        <v>√</v>
      </c>
      <c r="M26" s="26"/>
    </row>
    <row r="27" ht="20.4" customHeight="1" spans="1:13">
      <c r="A27" s="13">
        <f t="shared" si="0"/>
        <v>24</v>
      </c>
      <c r="B27" s="14">
        <v>23</v>
      </c>
      <c r="C27" s="14">
        <v>1</v>
      </c>
      <c r="D27" s="14" t="s">
        <v>60</v>
      </c>
      <c r="E27" s="19">
        <v>202407270111</v>
      </c>
      <c r="F27" s="29" t="s">
        <v>61</v>
      </c>
      <c r="G27" s="17">
        <v>79.17</v>
      </c>
      <c r="H27" s="18">
        <v>77.23</v>
      </c>
      <c r="I27" s="18">
        <v>79.87</v>
      </c>
      <c r="J27" s="22">
        <f t="shared" si="1"/>
        <v>76.5531375985977</v>
      </c>
      <c r="K27" s="23">
        <f t="shared" si="2"/>
        <v>24</v>
      </c>
      <c r="L27" s="24" t="str">
        <f t="shared" si="3"/>
        <v>√</v>
      </c>
      <c r="M27" s="26"/>
    </row>
    <row r="28" ht="20.4" customHeight="1" spans="1:13">
      <c r="A28" s="13">
        <f t="shared" si="0"/>
        <v>25</v>
      </c>
      <c r="B28" s="14">
        <v>19</v>
      </c>
      <c r="C28" s="13">
        <v>1</v>
      </c>
      <c r="D28" s="14" t="s">
        <v>62</v>
      </c>
      <c r="E28" s="19">
        <v>202407270116</v>
      </c>
      <c r="F28" s="29" t="s">
        <v>63</v>
      </c>
      <c r="G28" s="17">
        <v>79.03</v>
      </c>
      <c r="H28" s="18">
        <v>77.23</v>
      </c>
      <c r="I28" s="18">
        <v>79.87</v>
      </c>
      <c r="J28" s="22">
        <f t="shared" si="1"/>
        <v>76.4177651183173</v>
      </c>
      <c r="K28" s="23">
        <f t="shared" si="2"/>
        <v>25</v>
      </c>
      <c r="L28" s="24" t="str">
        <f t="shared" si="3"/>
        <v>√</v>
      </c>
      <c r="M28" s="26"/>
    </row>
    <row r="29" s="2" customFormat="1" ht="20.4" customHeight="1" spans="1:13">
      <c r="A29" s="13">
        <f t="shared" si="0"/>
        <v>26</v>
      </c>
      <c r="B29" s="14">
        <v>34</v>
      </c>
      <c r="C29" s="14">
        <v>2</v>
      </c>
      <c r="D29" s="14" t="s">
        <v>64</v>
      </c>
      <c r="E29" s="19">
        <v>202407270219</v>
      </c>
      <c r="F29" s="16" t="s">
        <v>65</v>
      </c>
      <c r="G29" s="17">
        <v>72.83</v>
      </c>
      <c r="H29" s="18">
        <v>77.23</v>
      </c>
      <c r="I29" s="18">
        <v>73.83</v>
      </c>
      <c r="J29" s="22">
        <f t="shared" si="1"/>
        <v>76.1839482595151</v>
      </c>
      <c r="K29" s="23">
        <f t="shared" si="2"/>
        <v>26</v>
      </c>
      <c r="L29" s="24" t="str">
        <f t="shared" si="3"/>
        <v>√</v>
      </c>
      <c r="M29" s="25"/>
    </row>
    <row r="30" s="2" customFormat="1" ht="20.4" customHeight="1" spans="1:13">
      <c r="A30" s="13">
        <f t="shared" si="0"/>
        <v>27</v>
      </c>
      <c r="B30" s="14">
        <v>13</v>
      </c>
      <c r="C30" s="14">
        <v>1</v>
      </c>
      <c r="D30" s="14" t="s">
        <v>66</v>
      </c>
      <c r="E30" s="19">
        <v>202407270115</v>
      </c>
      <c r="F30" s="29" t="s">
        <v>67</v>
      </c>
      <c r="G30" s="17">
        <v>78.77</v>
      </c>
      <c r="H30" s="18">
        <v>77.23</v>
      </c>
      <c r="I30" s="18">
        <v>79.87</v>
      </c>
      <c r="J30" s="22">
        <f t="shared" si="1"/>
        <v>76.1663590835107</v>
      </c>
      <c r="K30" s="23">
        <f t="shared" si="2"/>
        <v>27</v>
      </c>
      <c r="L30" s="24" t="str">
        <f t="shared" si="3"/>
        <v>√</v>
      </c>
      <c r="M30" s="26"/>
    </row>
    <row r="31" s="2" customFormat="1" ht="20.4" customHeight="1" spans="1:13">
      <c r="A31" s="13">
        <f t="shared" si="0"/>
        <v>28</v>
      </c>
      <c r="B31" s="14">
        <v>17</v>
      </c>
      <c r="C31" s="14">
        <v>1</v>
      </c>
      <c r="D31" s="14" t="s">
        <v>68</v>
      </c>
      <c r="E31" s="19">
        <v>202407270113</v>
      </c>
      <c r="F31" s="29" t="s">
        <v>69</v>
      </c>
      <c r="G31" s="17">
        <v>78.7</v>
      </c>
      <c r="H31" s="18">
        <v>77.23</v>
      </c>
      <c r="I31" s="18">
        <v>79.87</v>
      </c>
      <c r="J31" s="22">
        <f t="shared" si="1"/>
        <v>76.0986728433705</v>
      </c>
      <c r="K31" s="23">
        <f t="shared" si="2"/>
        <v>28</v>
      </c>
      <c r="L31" s="24" t="str">
        <f t="shared" si="3"/>
        <v>√</v>
      </c>
      <c r="M31" s="26"/>
    </row>
    <row r="32" s="2" customFormat="1" ht="20.4" customHeight="1" spans="1:13">
      <c r="A32" s="13">
        <f t="shared" si="0"/>
        <v>29</v>
      </c>
      <c r="B32" s="14">
        <v>39</v>
      </c>
      <c r="C32" s="14">
        <v>2</v>
      </c>
      <c r="D32" s="14" t="s">
        <v>70</v>
      </c>
      <c r="E32" s="19">
        <v>202407270215</v>
      </c>
      <c r="F32" s="29" t="s">
        <v>71</v>
      </c>
      <c r="G32" s="17">
        <v>72.67</v>
      </c>
      <c r="H32" s="18">
        <v>77.23</v>
      </c>
      <c r="I32" s="18">
        <v>73.83</v>
      </c>
      <c r="J32" s="22">
        <f t="shared" si="1"/>
        <v>76.0165799810375</v>
      </c>
      <c r="K32" s="23">
        <f t="shared" si="2"/>
        <v>29</v>
      </c>
      <c r="L32" s="24" t="str">
        <f t="shared" si="3"/>
        <v>√</v>
      </c>
      <c r="M32" s="25"/>
    </row>
    <row r="33" s="2" customFormat="1" ht="20.4" customHeight="1" spans="1:13">
      <c r="A33" s="13">
        <f t="shared" si="0"/>
        <v>30</v>
      </c>
      <c r="B33" s="14">
        <v>5</v>
      </c>
      <c r="C33" s="14">
        <v>1</v>
      </c>
      <c r="D33" s="14" t="s">
        <v>72</v>
      </c>
      <c r="E33" s="19">
        <v>202407270125</v>
      </c>
      <c r="F33" s="29" t="s">
        <v>73</v>
      </c>
      <c r="G33" s="17">
        <v>78.5</v>
      </c>
      <c r="H33" s="18">
        <v>77.23</v>
      </c>
      <c r="I33" s="18">
        <v>79.87</v>
      </c>
      <c r="J33" s="22">
        <f t="shared" si="1"/>
        <v>75.905283585827</v>
      </c>
      <c r="K33" s="23">
        <f t="shared" si="2"/>
        <v>30</v>
      </c>
      <c r="L33" s="24" t="str">
        <f t="shared" si="3"/>
        <v>√</v>
      </c>
      <c r="M33" s="26"/>
    </row>
    <row r="34" s="2" customFormat="1" ht="20.4" customHeight="1" spans="1:13">
      <c r="A34" s="13">
        <f t="shared" si="0"/>
        <v>31</v>
      </c>
      <c r="B34" s="14">
        <v>3</v>
      </c>
      <c r="C34" s="13">
        <v>1</v>
      </c>
      <c r="D34" s="14" t="s">
        <v>74</v>
      </c>
      <c r="E34" s="19">
        <v>202407270103</v>
      </c>
      <c r="F34" s="29" t="s">
        <v>75</v>
      </c>
      <c r="G34" s="17">
        <v>78.33</v>
      </c>
      <c r="H34" s="18">
        <v>77.23</v>
      </c>
      <c r="I34" s="18">
        <v>79.87</v>
      </c>
      <c r="J34" s="22">
        <f t="shared" si="1"/>
        <v>75.740902716915</v>
      </c>
      <c r="K34" s="23">
        <f t="shared" si="2"/>
        <v>31</v>
      </c>
      <c r="L34" s="24" t="str">
        <f t="shared" si="3"/>
        <v>√</v>
      </c>
      <c r="M34" s="26"/>
    </row>
    <row r="35" s="2" customFormat="1" ht="20.4" customHeight="1" spans="1:13">
      <c r="A35" s="13">
        <f t="shared" si="0"/>
        <v>32</v>
      </c>
      <c r="B35" s="14">
        <v>25</v>
      </c>
      <c r="C35" s="13">
        <v>1</v>
      </c>
      <c r="D35" s="14" t="s">
        <v>76</v>
      </c>
      <c r="E35" s="19">
        <v>202407270109</v>
      </c>
      <c r="F35" s="29" t="s">
        <v>77</v>
      </c>
      <c r="G35" s="17">
        <v>77.93</v>
      </c>
      <c r="H35" s="18">
        <v>77.23</v>
      </c>
      <c r="I35" s="18">
        <v>79.87</v>
      </c>
      <c r="J35" s="22">
        <f t="shared" si="1"/>
        <v>75.354124201828</v>
      </c>
      <c r="K35" s="23">
        <f t="shared" si="2"/>
        <v>32</v>
      </c>
      <c r="L35" s="24" t="str">
        <f t="shared" si="3"/>
        <v>√</v>
      </c>
      <c r="M35" s="26"/>
    </row>
    <row r="36" s="2" customFormat="1" ht="20.4" customHeight="1" spans="1:13">
      <c r="A36" s="13">
        <f t="shared" ref="A36:A62" si="4">ROW()-3</f>
        <v>33</v>
      </c>
      <c r="B36" s="14">
        <v>20</v>
      </c>
      <c r="C36" s="13">
        <v>1</v>
      </c>
      <c r="D36" s="14" t="s">
        <v>78</v>
      </c>
      <c r="E36" s="19">
        <v>202407270112</v>
      </c>
      <c r="F36" s="29" t="s">
        <v>79</v>
      </c>
      <c r="G36" s="17">
        <v>77.8</v>
      </c>
      <c r="H36" s="18">
        <v>77.23</v>
      </c>
      <c r="I36" s="18">
        <v>79.87</v>
      </c>
      <c r="J36" s="22">
        <f t="shared" si="1"/>
        <v>75.2284211844247</v>
      </c>
      <c r="K36" s="23">
        <f t="shared" si="2"/>
        <v>33</v>
      </c>
      <c r="L36" s="24" t="str">
        <f t="shared" si="3"/>
        <v>√</v>
      </c>
      <c r="M36" s="26"/>
    </row>
    <row r="37" s="2" customFormat="1" ht="20.4" customHeight="1" spans="1:13">
      <c r="A37" s="13">
        <f t="shared" si="4"/>
        <v>34</v>
      </c>
      <c r="B37" s="13">
        <v>36</v>
      </c>
      <c r="C37" s="14">
        <v>2</v>
      </c>
      <c r="D37" s="14" t="s">
        <v>80</v>
      </c>
      <c r="E37" s="15">
        <v>202407270212</v>
      </c>
      <c r="F37" s="29" t="s">
        <v>81</v>
      </c>
      <c r="G37" s="17">
        <v>71.83</v>
      </c>
      <c r="H37" s="18">
        <v>77.23</v>
      </c>
      <c r="I37" s="18">
        <v>73.83</v>
      </c>
      <c r="J37" s="22">
        <f t="shared" si="1"/>
        <v>75.1378965190302</v>
      </c>
      <c r="K37" s="23">
        <f t="shared" si="2"/>
        <v>34</v>
      </c>
      <c r="L37" s="24" t="str">
        <f t="shared" si="3"/>
        <v>√</v>
      </c>
      <c r="M37" s="25"/>
    </row>
    <row r="38" s="2" customFormat="1" ht="20.4" customHeight="1" spans="1:13">
      <c r="A38" s="13">
        <f t="shared" si="4"/>
        <v>35</v>
      </c>
      <c r="B38" s="14">
        <v>44</v>
      </c>
      <c r="C38" s="14">
        <v>2</v>
      </c>
      <c r="D38" s="14" t="s">
        <v>82</v>
      </c>
      <c r="E38" s="19">
        <v>202407270204</v>
      </c>
      <c r="F38" s="29" t="s">
        <v>83</v>
      </c>
      <c r="G38" s="17">
        <v>71.67</v>
      </c>
      <c r="H38" s="18">
        <v>77.23</v>
      </c>
      <c r="I38" s="18">
        <v>73.83</v>
      </c>
      <c r="J38" s="22">
        <f t="shared" si="1"/>
        <v>74.9705282405526</v>
      </c>
      <c r="K38" s="23">
        <f t="shared" si="2"/>
        <v>35</v>
      </c>
      <c r="L38" s="24" t="str">
        <f t="shared" si="3"/>
        <v>√</v>
      </c>
      <c r="M38" s="25"/>
    </row>
    <row r="39" s="2" customFormat="1" ht="20.4" customHeight="1" spans="1:13">
      <c r="A39" s="13">
        <f t="shared" si="4"/>
        <v>36</v>
      </c>
      <c r="B39" s="14">
        <v>2</v>
      </c>
      <c r="C39" s="13">
        <v>1</v>
      </c>
      <c r="D39" s="14" t="s">
        <v>84</v>
      </c>
      <c r="E39" s="19">
        <v>202407270131</v>
      </c>
      <c r="F39" s="29" t="s">
        <v>85</v>
      </c>
      <c r="G39" s="17">
        <v>77</v>
      </c>
      <c r="H39" s="18">
        <v>77.23</v>
      </c>
      <c r="I39" s="18">
        <v>79.87</v>
      </c>
      <c r="J39" s="22">
        <f t="shared" si="1"/>
        <v>74.4548641542507</v>
      </c>
      <c r="K39" s="23">
        <f t="shared" si="2"/>
        <v>36</v>
      </c>
      <c r="L39" s="24" t="str">
        <f t="shared" si="3"/>
        <v>√</v>
      </c>
      <c r="M39" s="26"/>
    </row>
    <row r="40" s="2" customFormat="1" ht="20.4" customHeight="1" spans="1:13">
      <c r="A40" s="13">
        <f t="shared" si="4"/>
        <v>37</v>
      </c>
      <c r="B40" s="14">
        <v>38</v>
      </c>
      <c r="C40" s="14">
        <v>2</v>
      </c>
      <c r="D40" s="14" t="s">
        <v>86</v>
      </c>
      <c r="E40" s="19">
        <v>202407270205</v>
      </c>
      <c r="F40" s="29" t="s">
        <v>87</v>
      </c>
      <c r="G40" s="17">
        <v>71.07</v>
      </c>
      <c r="H40" s="18">
        <v>77.23</v>
      </c>
      <c r="I40" s="18">
        <v>73.83</v>
      </c>
      <c r="J40" s="22">
        <f t="shared" si="1"/>
        <v>74.3428971962617</v>
      </c>
      <c r="K40" s="23">
        <f t="shared" si="2"/>
        <v>37</v>
      </c>
      <c r="L40" s="24" t="str">
        <f t="shared" si="3"/>
        <v>√</v>
      </c>
      <c r="M40" s="25"/>
    </row>
    <row r="41" s="2" customFormat="1" ht="20.4" customHeight="1" spans="1:13">
      <c r="A41" s="13">
        <f t="shared" si="4"/>
        <v>38</v>
      </c>
      <c r="B41" s="14">
        <v>43</v>
      </c>
      <c r="C41" s="14">
        <v>2</v>
      </c>
      <c r="D41" s="14" t="s">
        <v>88</v>
      </c>
      <c r="E41" s="19">
        <v>202407270201</v>
      </c>
      <c r="F41" s="29" t="s">
        <v>89</v>
      </c>
      <c r="G41" s="17">
        <v>70.97</v>
      </c>
      <c r="H41" s="18">
        <v>77.23</v>
      </c>
      <c r="I41" s="18">
        <v>73.83</v>
      </c>
      <c r="J41" s="22">
        <f t="shared" si="1"/>
        <v>74.2382920222132</v>
      </c>
      <c r="K41" s="23">
        <f t="shared" si="2"/>
        <v>38</v>
      </c>
      <c r="L41" s="24" t="str">
        <f t="shared" si="3"/>
        <v>√</v>
      </c>
      <c r="M41" s="25"/>
    </row>
    <row r="42" s="2" customFormat="1" ht="20.4" customHeight="1" spans="1:13">
      <c r="A42" s="13">
        <f t="shared" si="4"/>
        <v>39</v>
      </c>
      <c r="B42" s="14">
        <v>50</v>
      </c>
      <c r="C42" s="14">
        <v>2</v>
      </c>
      <c r="D42" s="14" t="s">
        <v>90</v>
      </c>
      <c r="E42" s="19">
        <v>202407270221</v>
      </c>
      <c r="F42" s="29" t="s">
        <v>91</v>
      </c>
      <c r="G42" s="17">
        <v>70.87</v>
      </c>
      <c r="H42" s="18">
        <v>77.23</v>
      </c>
      <c r="I42" s="18">
        <v>73.83</v>
      </c>
      <c r="J42" s="22">
        <f t="shared" si="1"/>
        <v>74.1336868481647</v>
      </c>
      <c r="K42" s="23">
        <f t="shared" si="2"/>
        <v>39</v>
      </c>
      <c r="L42" s="24" t="str">
        <f t="shared" si="3"/>
        <v>√</v>
      </c>
      <c r="M42" s="26"/>
    </row>
    <row r="43" s="2" customFormat="1" ht="20.4" customHeight="1" spans="1:13">
      <c r="A43" s="13">
        <f t="shared" si="4"/>
        <v>40</v>
      </c>
      <c r="B43" s="14">
        <v>18</v>
      </c>
      <c r="C43" s="13">
        <v>1</v>
      </c>
      <c r="D43" s="14" t="s">
        <v>92</v>
      </c>
      <c r="E43" s="19">
        <v>202407270105</v>
      </c>
      <c r="F43" s="29" t="s">
        <v>93</v>
      </c>
      <c r="G43" s="17">
        <v>76.57</v>
      </c>
      <c r="H43" s="18">
        <v>77.23</v>
      </c>
      <c r="I43" s="18">
        <v>79.87</v>
      </c>
      <c r="J43" s="22">
        <f t="shared" si="1"/>
        <v>74.0390772505321</v>
      </c>
      <c r="K43" s="23">
        <f t="shared" si="2"/>
        <v>40</v>
      </c>
      <c r="L43" s="24" t="str">
        <f t="shared" si="3"/>
        <v>√</v>
      </c>
      <c r="M43" s="26"/>
    </row>
    <row r="44" s="2" customFormat="1" ht="20.4" customHeight="1" spans="1:13">
      <c r="A44" s="13">
        <f t="shared" si="4"/>
        <v>41</v>
      </c>
      <c r="B44" s="14">
        <v>37</v>
      </c>
      <c r="C44" s="14">
        <v>2</v>
      </c>
      <c r="D44" s="14" t="s">
        <v>94</v>
      </c>
      <c r="E44" s="19">
        <v>202407270206</v>
      </c>
      <c r="F44" s="29" t="s">
        <v>95</v>
      </c>
      <c r="G44" s="17">
        <v>70.7</v>
      </c>
      <c r="H44" s="18">
        <v>77.23</v>
      </c>
      <c r="I44" s="18">
        <v>73.83</v>
      </c>
      <c r="J44" s="22">
        <f t="shared" si="1"/>
        <v>73.9558580522823</v>
      </c>
      <c r="K44" s="23">
        <f t="shared" si="2"/>
        <v>41</v>
      </c>
      <c r="L44" s="24" t="str">
        <f t="shared" si="3"/>
        <v>√</v>
      </c>
      <c r="M44" s="25"/>
    </row>
    <row r="45" s="2" customFormat="1" ht="20.4" customHeight="1" spans="1:13">
      <c r="A45" s="13">
        <f t="shared" si="4"/>
        <v>42</v>
      </c>
      <c r="B45" s="13">
        <v>48</v>
      </c>
      <c r="C45" s="14">
        <v>2</v>
      </c>
      <c r="D45" s="14" t="s">
        <v>96</v>
      </c>
      <c r="E45" s="15">
        <v>202407270213</v>
      </c>
      <c r="F45" s="29" t="s">
        <v>97</v>
      </c>
      <c r="G45" s="17">
        <v>70.63</v>
      </c>
      <c r="H45" s="18">
        <v>77.23</v>
      </c>
      <c r="I45" s="18">
        <v>73.83</v>
      </c>
      <c r="J45" s="22">
        <f t="shared" si="1"/>
        <v>73.8826344304483</v>
      </c>
      <c r="K45" s="23">
        <f t="shared" si="2"/>
        <v>42</v>
      </c>
      <c r="L45" s="24" t="str">
        <f t="shared" si="3"/>
        <v>√</v>
      </c>
      <c r="M45" s="25"/>
    </row>
    <row r="46" s="2" customFormat="1" ht="20.4" customHeight="1" spans="1:13">
      <c r="A46" s="13">
        <f t="shared" si="4"/>
        <v>43</v>
      </c>
      <c r="B46" s="13">
        <v>35</v>
      </c>
      <c r="C46" s="14">
        <v>2</v>
      </c>
      <c r="D46" s="14" t="s">
        <v>98</v>
      </c>
      <c r="E46" s="15">
        <v>202407270208</v>
      </c>
      <c r="F46" s="29" t="s">
        <v>99</v>
      </c>
      <c r="G46" s="17">
        <v>70.33</v>
      </c>
      <c r="H46" s="18">
        <v>77.23</v>
      </c>
      <c r="I46" s="18">
        <v>73.83</v>
      </c>
      <c r="J46" s="22">
        <f t="shared" si="1"/>
        <v>73.5688189083029</v>
      </c>
      <c r="K46" s="23">
        <f t="shared" si="2"/>
        <v>43</v>
      </c>
      <c r="L46" s="24" t="str">
        <f t="shared" si="3"/>
        <v>√</v>
      </c>
      <c r="M46" s="25"/>
    </row>
    <row r="47" s="2" customFormat="1" ht="20.4" customHeight="1" spans="1:13">
      <c r="A47" s="13">
        <f t="shared" si="4"/>
        <v>44</v>
      </c>
      <c r="B47" s="14">
        <v>49</v>
      </c>
      <c r="C47" s="14">
        <v>2</v>
      </c>
      <c r="D47" s="14" t="s">
        <v>100</v>
      </c>
      <c r="E47" s="19">
        <v>202407270203</v>
      </c>
      <c r="F47" s="29" t="s">
        <v>101</v>
      </c>
      <c r="G47" s="17">
        <v>69.77</v>
      </c>
      <c r="H47" s="18">
        <v>77.23</v>
      </c>
      <c r="I47" s="18">
        <v>73.83</v>
      </c>
      <c r="J47" s="22">
        <f t="shared" si="1"/>
        <v>72.9830299336313</v>
      </c>
      <c r="K47" s="23">
        <f t="shared" si="2"/>
        <v>44</v>
      </c>
      <c r="L47" s="24" t="str">
        <f t="shared" si="3"/>
        <v>√</v>
      </c>
      <c r="M47" s="25"/>
    </row>
    <row r="48" ht="20.4" customHeight="1" spans="1:13">
      <c r="A48" s="13">
        <f t="shared" si="4"/>
        <v>45</v>
      </c>
      <c r="B48" s="14">
        <v>45</v>
      </c>
      <c r="C48" s="14">
        <v>2</v>
      </c>
      <c r="D48" s="14" t="s">
        <v>102</v>
      </c>
      <c r="E48" s="19">
        <v>202407270222</v>
      </c>
      <c r="F48" s="29" t="s">
        <v>103</v>
      </c>
      <c r="G48" s="17">
        <v>69.5</v>
      </c>
      <c r="H48" s="18">
        <v>77.23</v>
      </c>
      <c r="I48" s="18">
        <v>73.83</v>
      </c>
      <c r="J48" s="22">
        <f t="shared" si="1"/>
        <v>72.7005959637004</v>
      </c>
      <c r="K48" s="23">
        <f t="shared" si="2"/>
        <v>45</v>
      </c>
      <c r="L48" s="24" t="str">
        <f t="shared" si="3"/>
        <v>√</v>
      </c>
      <c r="M48" s="26"/>
    </row>
    <row r="49" ht="20.4" customHeight="1" spans="1:13">
      <c r="A49" s="13">
        <f t="shared" si="4"/>
        <v>46</v>
      </c>
      <c r="B49" s="14">
        <v>10</v>
      </c>
      <c r="C49" s="14">
        <v>1</v>
      </c>
      <c r="D49" s="14" t="s">
        <v>104</v>
      </c>
      <c r="E49" s="19">
        <v>202407270106</v>
      </c>
      <c r="F49" s="29" t="s">
        <v>105</v>
      </c>
      <c r="G49" s="17">
        <v>74.4</v>
      </c>
      <c r="H49" s="18">
        <v>77.23</v>
      </c>
      <c r="I49" s="18">
        <v>79.87</v>
      </c>
      <c r="J49" s="22">
        <f t="shared" si="1"/>
        <v>71.9408038061851</v>
      </c>
      <c r="K49" s="23">
        <f t="shared" si="2"/>
        <v>46</v>
      </c>
      <c r="L49" s="24" t="str">
        <f t="shared" si="3"/>
        <v>√</v>
      </c>
      <c r="M49" s="26"/>
    </row>
    <row r="50" ht="20.4" customHeight="1" spans="1:13">
      <c r="A50" s="13">
        <f t="shared" si="4"/>
        <v>47</v>
      </c>
      <c r="B50" s="14">
        <v>22</v>
      </c>
      <c r="C50" s="13">
        <v>1</v>
      </c>
      <c r="D50" s="14" t="s">
        <v>106</v>
      </c>
      <c r="E50" s="19">
        <v>202407270120</v>
      </c>
      <c r="F50" s="29" t="s">
        <v>107</v>
      </c>
      <c r="G50" s="17">
        <v>73.33</v>
      </c>
      <c r="H50" s="18">
        <v>77.23</v>
      </c>
      <c r="I50" s="18">
        <v>79.87</v>
      </c>
      <c r="J50" s="22">
        <f t="shared" si="1"/>
        <v>70.9061712783273</v>
      </c>
      <c r="K50" s="23">
        <f t="shared" si="2"/>
        <v>47</v>
      </c>
      <c r="L50" s="24" t="str">
        <f t="shared" si="3"/>
        <v>√</v>
      </c>
      <c r="M50" s="26"/>
    </row>
    <row r="51" ht="20.4" customHeight="1" spans="1:13">
      <c r="A51" s="13">
        <f t="shared" si="4"/>
        <v>48</v>
      </c>
      <c r="B51" s="14">
        <v>53</v>
      </c>
      <c r="C51" s="14">
        <v>2</v>
      </c>
      <c r="D51" s="14" t="s">
        <v>108</v>
      </c>
      <c r="E51" s="19">
        <v>202407270231</v>
      </c>
      <c r="F51" s="29" t="s">
        <v>109</v>
      </c>
      <c r="G51" s="17">
        <v>85.5</v>
      </c>
      <c r="H51" s="18"/>
      <c r="I51" s="18"/>
      <c r="J51" s="27">
        <v>85.5</v>
      </c>
      <c r="K51" s="23">
        <v>1</v>
      </c>
      <c r="L51" s="24" t="str">
        <f>IF(K51&lt;=91,"√","")</f>
        <v>√</v>
      </c>
      <c r="M51" s="28" t="s">
        <v>110</v>
      </c>
    </row>
    <row r="52" ht="20.4" customHeight="1" spans="1:13">
      <c r="A52" s="13">
        <f t="shared" si="4"/>
        <v>49</v>
      </c>
      <c r="B52" s="13">
        <v>59</v>
      </c>
      <c r="C52" s="14">
        <v>2</v>
      </c>
      <c r="D52" s="14" t="s">
        <v>111</v>
      </c>
      <c r="E52" s="15">
        <v>202407270224</v>
      </c>
      <c r="F52" s="29" t="s">
        <v>112</v>
      </c>
      <c r="G52" s="17">
        <v>83.4</v>
      </c>
      <c r="H52" s="18"/>
      <c r="I52" s="18"/>
      <c r="J52" s="27">
        <v>83.4</v>
      </c>
      <c r="K52" s="23">
        <v>2</v>
      </c>
      <c r="L52" s="24" t="str">
        <f>IF(K52&lt;=91,"√","")</f>
        <v>√</v>
      </c>
      <c r="M52" s="28" t="s">
        <v>110</v>
      </c>
    </row>
    <row r="53" ht="20.4" customHeight="1" spans="1:13">
      <c r="A53" s="13">
        <f t="shared" si="4"/>
        <v>50</v>
      </c>
      <c r="B53" s="13">
        <v>57</v>
      </c>
      <c r="C53" s="14">
        <v>2</v>
      </c>
      <c r="D53" s="14" t="s">
        <v>113</v>
      </c>
      <c r="E53" s="15">
        <v>202407270226</v>
      </c>
      <c r="F53" s="29" t="s">
        <v>114</v>
      </c>
      <c r="G53" s="17">
        <v>81.83</v>
      </c>
      <c r="H53" s="18"/>
      <c r="I53" s="18"/>
      <c r="J53" s="27">
        <v>81.83</v>
      </c>
      <c r="K53" s="23">
        <v>3</v>
      </c>
      <c r="L53" s="24" t="str">
        <f>IF(K53&lt;=91,"√","")</f>
        <v>√</v>
      </c>
      <c r="M53" s="28" t="s">
        <v>110</v>
      </c>
    </row>
    <row r="54" ht="20.4" customHeight="1" spans="1:13">
      <c r="A54" s="13">
        <f t="shared" si="4"/>
        <v>51</v>
      </c>
      <c r="B54" s="14">
        <v>58</v>
      </c>
      <c r="C54" s="14">
        <v>2</v>
      </c>
      <c r="D54" s="14" t="s">
        <v>115</v>
      </c>
      <c r="E54" s="19">
        <v>202407270229</v>
      </c>
      <c r="F54" s="29" t="s">
        <v>116</v>
      </c>
      <c r="G54" s="17">
        <v>81.83</v>
      </c>
      <c r="H54" s="18"/>
      <c r="I54" s="18"/>
      <c r="J54" s="27">
        <v>81.83</v>
      </c>
      <c r="K54" s="23">
        <v>4</v>
      </c>
      <c r="L54" s="24" t="str">
        <f>IF(K54&lt;=91,"√","")</f>
        <v>√</v>
      </c>
      <c r="M54" s="28" t="s">
        <v>110</v>
      </c>
    </row>
    <row r="55" ht="20.4" customHeight="1" spans="1:13">
      <c r="A55" s="13">
        <f t="shared" si="4"/>
        <v>52</v>
      </c>
      <c r="B55" s="13">
        <v>55</v>
      </c>
      <c r="C55" s="14">
        <v>2</v>
      </c>
      <c r="D55" s="14" t="s">
        <v>117</v>
      </c>
      <c r="E55" s="15">
        <v>202407270225</v>
      </c>
      <c r="F55" s="29" t="s">
        <v>118</v>
      </c>
      <c r="G55" s="17">
        <v>81.67</v>
      </c>
      <c r="H55" s="18"/>
      <c r="I55" s="18"/>
      <c r="J55" s="27">
        <v>81.67</v>
      </c>
      <c r="K55" s="23">
        <v>5</v>
      </c>
      <c r="L55" s="24"/>
      <c r="M55" s="28" t="s">
        <v>110</v>
      </c>
    </row>
    <row r="56" ht="20.4" customHeight="1" spans="1:13">
      <c r="A56" s="13">
        <f t="shared" si="4"/>
        <v>53</v>
      </c>
      <c r="B56" s="13">
        <v>56</v>
      </c>
      <c r="C56" s="14">
        <v>2</v>
      </c>
      <c r="D56" s="14" t="s">
        <v>119</v>
      </c>
      <c r="E56" s="15">
        <v>202407270230</v>
      </c>
      <c r="F56" s="16" t="s">
        <v>120</v>
      </c>
      <c r="G56" s="17">
        <v>79.67</v>
      </c>
      <c r="H56" s="18"/>
      <c r="I56" s="18"/>
      <c r="J56" s="27">
        <v>79.67</v>
      </c>
      <c r="K56" s="23">
        <v>6</v>
      </c>
      <c r="L56" s="24"/>
      <c r="M56" s="28" t="s">
        <v>110</v>
      </c>
    </row>
    <row r="57" ht="20.4" customHeight="1" spans="1:13">
      <c r="A57" s="13">
        <f t="shared" si="4"/>
        <v>54</v>
      </c>
      <c r="B57" s="14">
        <v>52</v>
      </c>
      <c r="C57" s="14">
        <v>2</v>
      </c>
      <c r="D57" s="14" t="s">
        <v>121</v>
      </c>
      <c r="E57" s="19">
        <v>202407270227</v>
      </c>
      <c r="F57" s="29" t="s">
        <v>122</v>
      </c>
      <c r="G57" s="17">
        <v>79.23</v>
      </c>
      <c r="H57" s="18"/>
      <c r="I57" s="18"/>
      <c r="J57" s="27">
        <v>79.23</v>
      </c>
      <c r="K57" s="23">
        <v>7</v>
      </c>
      <c r="L57" s="24"/>
      <c r="M57" s="28" t="s">
        <v>110</v>
      </c>
    </row>
    <row r="58" ht="20.4" customHeight="1" spans="1:13">
      <c r="A58" s="13">
        <f t="shared" si="4"/>
        <v>55</v>
      </c>
      <c r="B58" s="14">
        <v>54</v>
      </c>
      <c r="C58" s="14">
        <v>2</v>
      </c>
      <c r="D58" s="14" t="s">
        <v>123</v>
      </c>
      <c r="E58" s="19">
        <v>202407270228</v>
      </c>
      <c r="F58" s="29" t="s">
        <v>124</v>
      </c>
      <c r="G58" s="17">
        <v>76.5</v>
      </c>
      <c r="H58" s="18"/>
      <c r="I58" s="18"/>
      <c r="J58" s="27">
        <v>76.5</v>
      </c>
      <c r="K58" s="23">
        <v>8</v>
      </c>
      <c r="L58" s="24"/>
      <c r="M58" s="28" t="s">
        <v>110</v>
      </c>
    </row>
  </sheetData>
  <sortState ref="A4:M50">
    <sortCondition ref="J4:J50" descending="1"/>
  </sortState>
  <mergeCells count="3">
    <mergeCell ref="A1:M1"/>
    <mergeCell ref="D2:E2"/>
    <mergeCell ref="J2:L2"/>
  </mergeCells>
  <conditionalFormatting sqref="D2:D1048576">
    <cfRule type="duplicateValues" dxfId="0" priority="7"/>
  </conditionalFormatting>
  <conditionalFormatting sqref="D4:D58">
    <cfRule type="duplicateValues" dxfId="0" priority="1"/>
    <cfRule type="duplicateValues" dxfId="0" priority="6"/>
  </conditionalFormatting>
  <printOptions horizontalCentered="1"/>
  <pageMargins left="0.708661417322835" right="0.708661417322835" top="0.748031496062992" bottom="0.748031496062992" header="0.31496062992126" footer="0.47244094488189"/>
  <pageSetup paperSize="9" scale="91" fitToHeight="0" orientation="portrait" horizontalDpi="180" verticalDpi="180"/>
  <headerFooter>
    <oddFooter>&amp;L&amp;"宋体,常规"&amp;12                            登分：                                  监督：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Birdy</cp:lastModifiedBy>
  <dcterms:created xsi:type="dcterms:W3CDTF">2020-08-11T08:27:00Z</dcterms:created>
  <cp:lastPrinted>2024-07-27T05:27:00Z</cp:lastPrinted>
  <dcterms:modified xsi:type="dcterms:W3CDTF">2024-07-27T08:44:43Z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FA175209096E4D0D93F8795FDBCF5901_13</vt:lpwstr>
  </property>
</Properties>
</file>