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成绩及入闱公示" sheetId="1" r:id="rId1"/>
  </sheets>
  <externalReferences>
    <externalReference r:id="rId2"/>
  </externalReferences>
  <definedNames>
    <definedName name="_xlnm._FilterDatabase" localSheetId="0" hidden="1">成绩及入闱公示!$A$3:$L$25</definedName>
    <definedName name="科目">OFFSET('[1]2025年招聘教师笔试和面试成绩表'!$R$4,,,COUNTA('[1]2025年招聘教师笔试和面试成绩表'!$C$1:$C$65536))</definedName>
    <definedName name="科目1">OFFSET('[1]2025年招聘教师笔试和面试成绩表'!$R$4,,,COUNTA('[1]2025年招聘教师笔试和面试成绩表'!$R$1:$R$65536))</definedName>
    <definedName name="科目2">#REF!</definedName>
    <definedName name="序号">'[1]2025年招聘教师笔试和面试成绩表'!$A$4:$A$53</definedName>
    <definedName name="_xlnm.Print_Titles" localSheetId="0">成绩及入闱公示!$1:$3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<sst xmlns="http://schemas.openxmlformats.org/spreadsheetml/2006/main" count="15" uniqueCount="15">
  <si>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靖安县2025年全省统一招聘中小学教师考试成绩及入闱参加体检人员公示</t>
  </si>
  <si>
    <t>序号</t>
  </si>
  <si>
    <t>报考类型</t>
  </si>
  <si>
    <t>报考学科</t>
  </si>
  <si>
    <t>姓名</t>
  </si>
  <si>
    <t>招聘人数</t>
  </si>
  <si>
    <t>笔试</t>
  </si>
  <si>
    <t>面试</t>
  </si>
  <si>
    <t>总分</t>
  </si>
  <si>
    <t>排名</t>
  </si>
  <si>
    <t>是否入闱</t>
  </si>
  <si>
    <t>笔试成绩</t>
  </si>
  <si>
    <t>笔试折算成绩</t>
  </si>
  <si>
    <t>面试成绩</t>
  </si>
  <si>
    <t>面试折算成绩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</si>
</sst>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49" applyFont="1" applyFill="1" applyBorder="1" applyAlignment="1" applyProtection="1">
      <alignment horizontal="center" vertical="center" wrapText="1" shrinkToFit="1"/>
      <protection hidden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.靖安中学" xfId="49"/>
  </cellStyles>
  <dxfs count="19">
    <dxf>
      <font>
        <color indexed="8"/>
      </font>
      <fill>
        <patternFill patternType="none"/>
      </fill>
    </dxf>
    <dxf>
      <font>
        <color indexed="8"/>
      </font>
      <fill>
        <patternFill patternType="solid">
          <bgColor indexed="11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&#25307;&#32856;&#25945;&#24072;&#25104;&#32489;&#35745;&#31639;&#34920;2025071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2025年招聘教师笔试和面试成绩表"/>
      <sheetName val="试讲成绩确认"/>
      <sheetName val="试讲登分表"/>
      <sheetName val="成绩排名表"/>
      <sheetName val="成绩及入闱公示"/>
    </sheetNames>
    <sheetDataSet>
      <sheetData sheetId="0"/>
      <sheetData sheetId="1">
        <row r="4">
          <cell r="A4">
            <v>1</v>
          </cell>
          <cell r="B4" t="str">
            <v>统招</v>
          </cell>
          <cell r="C4" t="str">
            <v>靖安中学高中英语220050303011</v>
          </cell>
          <cell r="D4" t="str">
            <v>舒雨欣</v>
          </cell>
          <cell r="E4" t="str">
            <v>1</v>
          </cell>
          <cell r="F4">
            <v>194</v>
          </cell>
          <cell r="G4">
            <v>38.8</v>
          </cell>
        </row>
        <row r="4">
          <cell r="M4">
            <v>86.6</v>
          </cell>
          <cell r="N4">
            <v>43.3</v>
          </cell>
        </row>
        <row r="5">
          <cell r="A5">
            <v>2</v>
          </cell>
          <cell r="B5" t="str">
            <v>统招</v>
          </cell>
          <cell r="C5" t="str">
            <v>靖安中学高中英语220050303011</v>
          </cell>
          <cell r="D5" t="str">
            <v>宋淑娟</v>
          </cell>
          <cell r="E5" t="str">
            <v>1</v>
          </cell>
          <cell r="F5">
            <v>193</v>
          </cell>
          <cell r="G5">
            <v>38.6</v>
          </cell>
        </row>
        <row r="5">
          <cell r="M5">
            <v>85.6</v>
          </cell>
          <cell r="N5">
            <v>42.8</v>
          </cell>
        </row>
        <row r="6">
          <cell r="A6">
            <v>3</v>
          </cell>
          <cell r="B6" t="str">
            <v>统招</v>
          </cell>
          <cell r="C6" t="str">
            <v>靖安中学高中英语220050303011</v>
          </cell>
          <cell r="D6" t="str">
            <v>万琴慧</v>
          </cell>
          <cell r="E6" t="str">
            <v>1</v>
          </cell>
          <cell r="F6">
            <v>192</v>
          </cell>
          <cell r="G6">
            <v>38.4</v>
          </cell>
        </row>
        <row r="6">
          <cell r="M6">
            <v>88</v>
          </cell>
          <cell r="N6">
            <v>44</v>
          </cell>
        </row>
        <row r="7">
          <cell r="A7">
            <v>4</v>
          </cell>
          <cell r="B7" t="str">
            <v>统招</v>
          </cell>
          <cell r="C7" t="str">
            <v>靖安中学高中数学220050302010</v>
          </cell>
          <cell r="D7" t="str">
            <v>郑永恒</v>
          </cell>
          <cell r="E7" t="str">
            <v>1</v>
          </cell>
          <cell r="F7">
            <v>144</v>
          </cell>
          <cell r="G7">
            <v>28.8</v>
          </cell>
        </row>
        <row r="7">
          <cell r="M7">
            <v>86.8</v>
          </cell>
          <cell r="N7">
            <v>43.4</v>
          </cell>
        </row>
        <row r="8">
          <cell r="A8">
            <v>5</v>
          </cell>
          <cell r="B8" t="str">
            <v>统招</v>
          </cell>
          <cell r="C8" t="str">
            <v>靖安中学高中数学220050302010</v>
          </cell>
          <cell r="D8" t="str">
            <v>罗涛</v>
          </cell>
          <cell r="E8" t="str">
            <v>1</v>
          </cell>
          <cell r="F8">
            <v>119</v>
          </cell>
          <cell r="G8">
            <v>23.8</v>
          </cell>
        </row>
        <row r="8">
          <cell r="M8">
            <v>87.8</v>
          </cell>
          <cell r="N8">
            <v>43.9</v>
          </cell>
        </row>
        <row r="9">
          <cell r="A9">
            <v>6</v>
          </cell>
          <cell r="B9" t="str">
            <v>统招</v>
          </cell>
          <cell r="C9" t="str">
            <v>靖安中学高中历史220050308014</v>
          </cell>
          <cell r="D9" t="str">
            <v>赵诺玲</v>
          </cell>
          <cell r="E9" t="str">
            <v>1</v>
          </cell>
          <cell r="F9">
            <v>192</v>
          </cell>
          <cell r="G9">
            <v>38.4</v>
          </cell>
        </row>
        <row r="9">
          <cell r="M9">
            <v>79.8</v>
          </cell>
          <cell r="N9">
            <v>39.9</v>
          </cell>
        </row>
        <row r="10">
          <cell r="A10">
            <v>7</v>
          </cell>
          <cell r="B10" t="str">
            <v>统招</v>
          </cell>
          <cell r="C10" t="str">
            <v>靖安中学高中历史220050308014</v>
          </cell>
          <cell r="D10" t="str">
            <v>刘乐梅</v>
          </cell>
          <cell r="E10" t="str">
            <v>1</v>
          </cell>
          <cell r="F10">
            <v>189</v>
          </cell>
          <cell r="G10">
            <v>37.8</v>
          </cell>
        </row>
        <row r="10">
          <cell r="M10">
            <v>82</v>
          </cell>
          <cell r="N10">
            <v>41</v>
          </cell>
        </row>
        <row r="11">
          <cell r="A11">
            <v>8</v>
          </cell>
          <cell r="B11" t="str">
            <v>统招</v>
          </cell>
          <cell r="C11" t="str">
            <v>靖安中学高中历史220050308014</v>
          </cell>
          <cell r="D11" t="str">
            <v>余思杭</v>
          </cell>
          <cell r="E11" t="str">
            <v>1</v>
          </cell>
          <cell r="F11">
            <v>187.5</v>
          </cell>
          <cell r="G11">
            <v>37.5</v>
          </cell>
        </row>
        <row r="11">
          <cell r="M11">
            <v>83.4</v>
          </cell>
          <cell r="N11">
            <v>41.7</v>
          </cell>
        </row>
        <row r="12">
          <cell r="A12">
            <v>9</v>
          </cell>
          <cell r="B12" t="str">
            <v>统招</v>
          </cell>
          <cell r="C12" t="str">
            <v>靖安中学高中化学220050310013</v>
          </cell>
          <cell r="D12" t="str">
            <v>汪丽媛</v>
          </cell>
          <cell r="E12" t="str">
            <v>1</v>
          </cell>
          <cell r="F12">
            <v>183</v>
          </cell>
          <cell r="G12">
            <v>36.6</v>
          </cell>
        </row>
        <row r="12">
          <cell r="M12">
            <v>85.4</v>
          </cell>
          <cell r="N12">
            <v>42.7</v>
          </cell>
        </row>
        <row r="13">
          <cell r="A13">
            <v>10</v>
          </cell>
          <cell r="B13" t="str">
            <v>统招</v>
          </cell>
          <cell r="C13" t="str">
            <v>靖安中学高中化学220050310013</v>
          </cell>
          <cell r="D13" t="str">
            <v>熊庆</v>
          </cell>
          <cell r="E13" t="str">
            <v>1</v>
          </cell>
          <cell r="F13">
            <v>146.5</v>
          </cell>
          <cell r="G13">
            <v>29.3</v>
          </cell>
        </row>
        <row r="13">
          <cell r="M13">
            <v>84.6</v>
          </cell>
          <cell r="N13">
            <v>42.3</v>
          </cell>
        </row>
        <row r="14">
          <cell r="A14">
            <v>11</v>
          </cell>
          <cell r="B14" t="str">
            <v>统招</v>
          </cell>
          <cell r="C14" t="str">
            <v>靖安中学高中物理220050311012</v>
          </cell>
          <cell r="D14" t="str">
            <v>方青</v>
          </cell>
          <cell r="E14" t="str">
            <v>1</v>
          </cell>
          <cell r="F14">
            <v>161</v>
          </cell>
          <cell r="G14">
            <v>32.2</v>
          </cell>
        </row>
        <row r="14">
          <cell r="M14">
            <v>85.6</v>
          </cell>
          <cell r="N14">
            <v>42.8</v>
          </cell>
        </row>
        <row r="15">
          <cell r="A15">
            <v>12</v>
          </cell>
          <cell r="B15" t="str">
            <v>统招</v>
          </cell>
          <cell r="C15" t="str">
            <v>靖安中学高中生物220050312015</v>
          </cell>
          <cell r="D15" t="str">
            <v>龚双燕</v>
          </cell>
          <cell r="E15" t="str">
            <v>1</v>
          </cell>
          <cell r="F15">
            <v>176</v>
          </cell>
          <cell r="G15">
            <v>35.2</v>
          </cell>
        </row>
        <row r="15">
          <cell r="M15">
            <v>87.4</v>
          </cell>
          <cell r="N15">
            <v>43.7</v>
          </cell>
        </row>
        <row r="16">
          <cell r="A16">
            <v>13</v>
          </cell>
          <cell r="B16" t="str">
            <v>统招</v>
          </cell>
          <cell r="C16" t="str">
            <v>靖安中学高中生物220050312015</v>
          </cell>
          <cell r="D16" t="str">
            <v>聂子宜</v>
          </cell>
          <cell r="E16" t="str">
            <v>1</v>
          </cell>
          <cell r="F16">
            <v>129</v>
          </cell>
          <cell r="G16">
            <v>25.8</v>
          </cell>
        </row>
        <row r="16">
          <cell r="M16">
            <v>88.8</v>
          </cell>
          <cell r="N16">
            <v>44.4</v>
          </cell>
        </row>
        <row r="17">
          <cell r="A17">
            <v>14</v>
          </cell>
          <cell r="B17" t="str">
            <v>统招</v>
          </cell>
          <cell r="C17" t="str">
            <v>靖安职中高中体育与健康220050305016</v>
          </cell>
          <cell r="D17" t="str">
            <v>万珍</v>
          </cell>
          <cell r="E17" t="str">
            <v>1</v>
          </cell>
          <cell r="F17">
            <v>219</v>
          </cell>
          <cell r="G17">
            <v>35.04</v>
          </cell>
        </row>
        <row r="17">
          <cell r="M17">
            <v>84.4</v>
          </cell>
          <cell r="N17">
            <v>50.64</v>
          </cell>
        </row>
        <row r="18">
          <cell r="A18">
            <v>15</v>
          </cell>
          <cell r="B18" t="str">
            <v>统招</v>
          </cell>
          <cell r="C18" t="str">
            <v>靖安职中高中体育与健康220050305016</v>
          </cell>
          <cell r="D18" t="str">
            <v>刘家铭</v>
          </cell>
          <cell r="E18" t="str">
            <v>1</v>
          </cell>
          <cell r="F18">
            <v>210.5</v>
          </cell>
          <cell r="G18">
            <v>33.68</v>
          </cell>
        </row>
        <row r="18">
          <cell r="M18">
            <v>82</v>
          </cell>
          <cell r="N18">
            <v>49.2</v>
          </cell>
        </row>
        <row r="19">
          <cell r="A19">
            <v>16</v>
          </cell>
          <cell r="B19" t="str">
            <v>统招</v>
          </cell>
          <cell r="C19" t="str">
            <v>靖安职中高中体育与健康220050305016</v>
          </cell>
          <cell r="D19" t="str">
            <v>罗家豪</v>
          </cell>
          <cell r="E19" t="str">
            <v>1</v>
          </cell>
          <cell r="F19">
            <v>200.5</v>
          </cell>
          <cell r="G19">
            <v>32.08</v>
          </cell>
        </row>
        <row r="19">
          <cell r="M19">
            <v>0</v>
          </cell>
          <cell r="N19">
            <v>0</v>
          </cell>
        </row>
        <row r="20">
          <cell r="A20">
            <v>17</v>
          </cell>
          <cell r="B20" t="str">
            <v>统招</v>
          </cell>
          <cell r="C20" t="str">
            <v>靖安职中高中体育与健康220050305017</v>
          </cell>
          <cell r="D20" t="str">
            <v>李尤</v>
          </cell>
          <cell r="E20" t="str">
            <v>1</v>
          </cell>
          <cell r="F20">
            <v>216</v>
          </cell>
          <cell r="G20">
            <v>34.56</v>
          </cell>
        </row>
        <row r="20">
          <cell r="M20">
            <v>82.2</v>
          </cell>
          <cell r="N20">
            <v>49.32</v>
          </cell>
        </row>
        <row r="21">
          <cell r="A21">
            <v>18</v>
          </cell>
          <cell r="B21" t="str">
            <v>统招</v>
          </cell>
          <cell r="C21" t="str">
            <v>靖安职中高中体育与健康220050305017</v>
          </cell>
          <cell r="D21" t="str">
            <v>章修徵</v>
          </cell>
          <cell r="E21" t="str">
            <v>1</v>
          </cell>
          <cell r="F21">
            <v>203.5</v>
          </cell>
          <cell r="G21">
            <v>32.56</v>
          </cell>
        </row>
        <row r="21">
          <cell r="M21">
            <v>77.8</v>
          </cell>
          <cell r="N21">
            <v>46.68</v>
          </cell>
        </row>
        <row r="22">
          <cell r="A22">
            <v>19</v>
          </cell>
          <cell r="B22" t="str">
            <v>统招</v>
          </cell>
          <cell r="C22" t="str">
            <v>靖安职中高中体育与健康220050305017</v>
          </cell>
          <cell r="D22" t="str">
            <v>陈歆卓</v>
          </cell>
          <cell r="E22" t="str">
            <v>1</v>
          </cell>
          <cell r="F22">
            <v>201.5</v>
          </cell>
          <cell r="G22">
            <v>32.24</v>
          </cell>
        </row>
        <row r="22">
          <cell r="M22">
            <v>82</v>
          </cell>
          <cell r="N22">
            <v>49.2</v>
          </cell>
        </row>
        <row r="23">
          <cell r="A23">
            <v>20</v>
          </cell>
          <cell r="B23" t="str">
            <v>统招</v>
          </cell>
          <cell r="C23" t="str">
            <v>靖安职中高中音乐220050307018</v>
          </cell>
          <cell r="D23" t="str">
            <v>廖秦</v>
          </cell>
          <cell r="E23" t="str">
            <v>1</v>
          </cell>
          <cell r="F23">
            <v>206.5</v>
          </cell>
          <cell r="G23">
            <v>33.04</v>
          </cell>
        </row>
        <row r="23">
          <cell r="M23">
            <v>86.8</v>
          </cell>
          <cell r="N23">
            <v>52.08</v>
          </cell>
        </row>
        <row r="24">
          <cell r="A24">
            <v>21</v>
          </cell>
          <cell r="B24" t="str">
            <v>统招</v>
          </cell>
          <cell r="C24" t="str">
            <v>靖安职中高中音乐220050307018</v>
          </cell>
          <cell r="D24" t="str">
            <v>邹承澄</v>
          </cell>
          <cell r="E24" t="str">
            <v>1</v>
          </cell>
          <cell r="F24">
            <v>195.5</v>
          </cell>
          <cell r="G24">
            <v>31.28</v>
          </cell>
        </row>
        <row r="24">
          <cell r="M24">
            <v>84.9</v>
          </cell>
          <cell r="N24">
            <v>50.94</v>
          </cell>
        </row>
        <row r="25">
          <cell r="A25">
            <v>22</v>
          </cell>
          <cell r="B25" t="str">
            <v>统招</v>
          </cell>
          <cell r="C25" t="str">
            <v>靖安职中高中音乐220050307018</v>
          </cell>
          <cell r="D25" t="str">
            <v>胡卓婷</v>
          </cell>
          <cell r="E25" t="str">
            <v>1</v>
          </cell>
          <cell r="F25">
            <v>189</v>
          </cell>
          <cell r="G25">
            <v>30.24</v>
          </cell>
        </row>
        <row r="25">
          <cell r="M25">
            <v>84.8</v>
          </cell>
          <cell r="N25">
            <v>50.88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workbookViewId="0">
      <selection activeCell="A1" sqref="A1:L1"/>
    </sheetView>
  </sheetViews>
  <sheetFormatPr defaultColWidth="9" defaultRowHeight="14.25"/>
  <cols>
    <col min="1" max="2" width="5.625" customWidth="1"/>
    <col min="3" max="3" width="30.25" customWidth="1"/>
    <col min="4" max="4" width="8" customWidth="1"/>
    <col min="5" max="5" width="5.875" customWidth="1"/>
    <col min="10" max="11" width="6.625" customWidth="1"/>
    <col min="12" max="13" width="9" customWidth="1"/>
  </cols>
  <sheetData>
    <row r="1" ht="42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2" customHeight="1" spans="1:12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  <c r="G2" s="4"/>
      <c r="H2" s="2" t="s">
        <v>7</v>
      </c>
      <c r="I2" s="2"/>
      <c r="J2" s="4" t="s">
        <v>8</v>
      </c>
      <c r="K2" s="2" t="s">
        <v>9</v>
      </c>
      <c r="L2" s="2" t="s">
        <v>10</v>
      </c>
    </row>
    <row r="3" ht="28.5" spans="1:12">
      <c r="A3" s="2"/>
      <c r="B3" s="2"/>
      <c r="C3" s="2"/>
      <c r="D3" s="3"/>
      <c r="E3" s="5"/>
      <c r="F3" s="2" t="s">
        <v>11</v>
      </c>
      <c r="G3" s="4" t="s">
        <v>12</v>
      </c>
      <c r="H3" s="2" t="s">
        <v>13</v>
      </c>
      <c r="I3" s="2" t="s">
        <v>14</v>
      </c>
      <c r="J3" s="4"/>
      <c r="K3" s="2"/>
      <c r="L3" s="2"/>
    </row>
    <row r="4" ht="28" customHeight="1" spans="1:12">
      <c r="A4" s="6">
        <f>'[1]2025年招聘教师笔试和面试成绩表'!A4</f>
        <v>1</v>
      </c>
      <c r="B4" s="6" t="str">
        <f>'[1]2025年招聘教师笔试和面试成绩表'!B4</f>
        <v>统招</v>
      </c>
      <c r="C4" s="6" t="str">
        <f>'[1]2025年招聘教师笔试和面试成绩表'!C4</f>
        <v>靖安中学高中英语220050303011</v>
      </c>
      <c r="D4" s="6" t="str">
        <f>'[1]2025年招聘教师笔试和面试成绩表'!D4</f>
        <v>舒雨欣</v>
      </c>
      <c r="E4" s="6" t="str">
        <f>'[1]2025年招聘教师笔试和面试成绩表'!E4</f>
        <v>1</v>
      </c>
      <c r="F4" s="6">
        <f>'[1]2025年招聘教师笔试和面试成绩表'!F4</f>
        <v>194</v>
      </c>
      <c r="G4" s="6">
        <f>'[1]2025年招聘教师笔试和面试成绩表'!G4</f>
        <v>38.8</v>
      </c>
      <c r="H4" s="7">
        <f>'[1]2025年招聘教师笔试和面试成绩表'!M4</f>
        <v>86.6</v>
      </c>
      <c r="I4" s="7">
        <f>'[1]2025年招聘教师笔试和面试成绩表'!N4</f>
        <v>43.3</v>
      </c>
      <c r="J4" s="8">
        <f t="shared" ref="J4:J25" si="0">G4+I4</f>
        <v>82.1</v>
      </c>
      <c r="K4" s="9">
        <f t="array" ref="K4">SUMPRODUCT(($B$4:$B$876=B4)*($C$4:$C$876=C4)*($J$4:$J$876&gt;J4))+1</f>
        <v>2</v>
      </c>
      <c r="L4" s="10" t="str">
        <f t="shared" ref="L4:L25" si="1">IF(K4-E4&gt;0,"否","是")</f>
        <v>否</v>
      </c>
    </row>
    <row r="5" ht="28" customHeight="1" spans="1:12">
      <c r="A5" s="6">
        <f>'[1]2025年招聘教师笔试和面试成绩表'!A5</f>
        <v>2</v>
      </c>
      <c r="B5" s="6" t="str">
        <f>'[1]2025年招聘教师笔试和面试成绩表'!B5</f>
        <v>统招</v>
      </c>
      <c r="C5" s="6" t="str">
        <f>'[1]2025年招聘教师笔试和面试成绩表'!C5</f>
        <v>靖安中学高中英语220050303011</v>
      </c>
      <c r="D5" s="6" t="str">
        <f>'[1]2025年招聘教师笔试和面试成绩表'!D5</f>
        <v>宋淑娟</v>
      </c>
      <c r="E5" s="6" t="str">
        <f>'[1]2025年招聘教师笔试和面试成绩表'!E5</f>
        <v>1</v>
      </c>
      <c r="F5" s="6">
        <f>'[1]2025年招聘教师笔试和面试成绩表'!F5</f>
        <v>193</v>
      </c>
      <c r="G5" s="6">
        <f>'[1]2025年招聘教师笔试和面试成绩表'!G5</f>
        <v>38.6</v>
      </c>
      <c r="H5" s="7">
        <f>'[1]2025年招聘教师笔试和面试成绩表'!M5</f>
        <v>85.6</v>
      </c>
      <c r="I5" s="7">
        <f>'[1]2025年招聘教师笔试和面试成绩表'!N5</f>
        <v>42.8</v>
      </c>
      <c r="J5" s="8">
        <f t="shared" si="0"/>
        <v>81.4</v>
      </c>
      <c r="K5" s="9">
        <f t="shared" ref="K5:K25" si="2">SUMPRODUCT(($B$4:$B$876=B5)*($C$4:$C$876=C5)*($J$4:$J$876&gt;J5))+1</f>
        <v>3</v>
      </c>
      <c r="L5" s="10" t="str">
        <f t="shared" si="1"/>
        <v>否</v>
      </c>
    </row>
    <row r="6" ht="28" customHeight="1" spans="1:12">
      <c r="A6" s="6">
        <f>'[1]2025年招聘教师笔试和面试成绩表'!A6</f>
        <v>3</v>
      </c>
      <c r="B6" s="6" t="str">
        <f>'[1]2025年招聘教师笔试和面试成绩表'!B6</f>
        <v>统招</v>
      </c>
      <c r="C6" s="6" t="str">
        <f>'[1]2025年招聘教师笔试和面试成绩表'!C6</f>
        <v>靖安中学高中英语220050303011</v>
      </c>
      <c r="D6" s="6" t="str">
        <f>'[1]2025年招聘教师笔试和面试成绩表'!D6</f>
        <v>万琴慧</v>
      </c>
      <c r="E6" s="6" t="str">
        <f>'[1]2025年招聘教师笔试和面试成绩表'!E6</f>
        <v>1</v>
      </c>
      <c r="F6" s="6">
        <f>'[1]2025年招聘教师笔试和面试成绩表'!F6</f>
        <v>192</v>
      </c>
      <c r="G6" s="6">
        <f>'[1]2025年招聘教师笔试和面试成绩表'!G6</f>
        <v>38.4</v>
      </c>
      <c r="H6" s="7">
        <f>'[1]2025年招聘教师笔试和面试成绩表'!M6</f>
        <v>88</v>
      </c>
      <c r="I6" s="7">
        <f>'[1]2025年招聘教师笔试和面试成绩表'!N6</f>
        <v>44</v>
      </c>
      <c r="J6" s="8">
        <f t="shared" si="0"/>
        <v>82.4</v>
      </c>
      <c r="K6" s="9">
        <f t="shared" si="2"/>
        <v>1</v>
      </c>
      <c r="L6" s="10" t="str">
        <f t="shared" si="1"/>
        <v>是</v>
      </c>
    </row>
    <row r="7" ht="28" customHeight="1" spans="1:12">
      <c r="A7" s="6">
        <f>'[1]2025年招聘教师笔试和面试成绩表'!A7</f>
        <v>4</v>
      </c>
      <c r="B7" s="6" t="str">
        <f>'[1]2025年招聘教师笔试和面试成绩表'!B7</f>
        <v>统招</v>
      </c>
      <c r="C7" s="6" t="str">
        <f>'[1]2025年招聘教师笔试和面试成绩表'!C7</f>
        <v>靖安中学高中数学220050302010</v>
      </c>
      <c r="D7" s="6" t="str">
        <f>'[1]2025年招聘教师笔试和面试成绩表'!D7</f>
        <v>郑永恒</v>
      </c>
      <c r="E7" s="6" t="str">
        <f>'[1]2025年招聘教师笔试和面试成绩表'!E7</f>
        <v>1</v>
      </c>
      <c r="F7" s="6">
        <f>'[1]2025年招聘教师笔试和面试成绩表'!F7</f>
        <v>144</v>
      </c>
      <c r="G7" s="6">
        <f>'[1]2025年招聘教师笔试和面试成绩表'!G7</f>
        <v>28.8</v>
      </c>
      <c r="H7" s="7">
        <f>'[1]2025年招聘教师笔试和面试成绩表'!M7</f>
        <v>86.8</v>
      </c>
      <c r="I7" s="7">
        <f>'[1]2025年招聘教师笔试和面试成绩表'!N7</f>
        <v>43.4</v>
      </c>
      <c r="J7" s="8">
        <f t="shared" si="0"/>
        <v>72.2</v>
      </c>
      <c r="K7" s="9">
        <f t="shared" si="2"/>
        <v>1</v>
      </c>
      <c r="L7" s="10" t="str">
        <f t="shared" si="1"/>
        <v>是</v>
      </c>
    </row>
    <row r="8" ht="28" customHeight="1" spans="1:12">
      <c r="A8" s="6">
        <f>'[1]2025年招聘教师笔试和面试成绩表'!A8</f>
        <v>5</v>
      </c>
      <c r="B8" s="6" t="str">
        <f>'[1]2025年招聘教师笔试和面试成绩表'!B8</f>
        <v>统招</v>
      </c>
      <c r="C8" s="6" t="str">
        <f>'[1]2025年招聘教师笔试和面试成绩表'!C8</f>
        <v>靖安中学高中数学220050302010</v>
      </c>
      <c r="D8" s="6" t="str">
        <f>'[1]2025年招聘教师笔试和面试成绩表'!D8</f>
        <v>罗涛</v>
      </c>
      <c r="E8" s="6" t="str">
        <f>'[1]2025年招聘教师笔试和面试成绩表'!E8</f>
        <v>1</v>
      </c>
      <c r="F8" s="6">
        <f>'[1]2025年招聘教师笔试和面试成绩表'!F8</f>
        <v>119</v>
      </c>
      <c r="G8" s="6">
        <f>'[1]2025年招聘教师笔试和面试成绩表'!G8</f>
        <v>23.8</v>
      </c>
      <c r="H8" s="7">
        <f>'[1]2025年招聘教师笔试和面试成绩表'!M8</f>
        <v>87.8</v>
      </c>
      <c r="I8" s="7">
        <f>'[1]2025年招聘教师笔试和面试成绩表'!N8</f>
        <v>43.9</v>
      </c>
      <c r="J8" s="8">
        <f t="shared" si="0"/>
        <v>67.7</v>
      </c>
      <c r="K8" s="9">
        <f t="shared" si="2"/>
        <v>2</v>
      </c>
      <c r="L8" s="10" t="str">
        <f t="shared" si="1"/>
        <v>否</v>
      </c>
    </row>
    <row r="9" ht="28" customHeight="1" spans="1:12">
      <c r="A9" s="6">
        <f>'[1]2025年招聘教师笔试和面试成绩表'!A9</f>
        <v>6</v>
      </c>
      <c r="B9" s="6" t="str">
        <f>'[1]2025年招聘教师笔试和面试成绩表'!B9</f>
        <v>统招</v>
      </c>
      <c r="C9" s="6" t="str">
        <f>'[1]2025年招聘教师笔试和面试成绩表'!C9</f>
        <v>靖安中学高中历史220050308014</v>
      </c>
      <c r="D9" s="6" t="str">
        <f>'[1]2025年招聘教师笔试和面试成绩表'!D9</f>
        <v>赵诺玲</v>
      </c>
      <c r="E9" s="6" t="str">
        <f>'[1]2025年招聘教师笔试和面试成绩表'!E9</f>
        <v>1</v>
      </c>
      <c r="F9" s="6">
        <f>'[1]2025年招聘教师笔试和面试成绩表'!F9</f>
        <v>192</v>
      </c>
      <c r="G9" s="6">
        <f>'[1]2025年招聘教师笔试和面试成绩表'!G9</f>
        <v>38.4</v>
      </c>
      <c r="H9" s="7">
        <f>'[1]2025年招聘教师笔试和面试成绩表'!M9</f>
        <v>79.8</v>
      </c>
      <c r="I9" s="7">
        <f>'[1]2025年招聘教师笔试和面试成绩表'!N9</f>
        <v>39.9</v>
      </c>
      <c r="J9" s="8">
        <f t="shared" si="0"/>
        <v>78.3</v>
      </c>
      <c r="K9" s="9">
        <f t="shared" si="2"/>
        <v>3</v>
      </c>
      <c r="L9" s="10" t="str">
        <f t="shared" si="1"/>
        <v>否</v>
      </c>
    </row>
    <row r="10" ht="28" customHeight="1" spans="1:12">
      <c r="A10" s="6">
        <f>'[1]2025年招聘教师笔试和面试成绩表'!A10</f>
        <v>7</v>
      </c>
      <c r="B10" s="6" t="str">
        <f>'[1]2025年招聘教师笔试和面试成绩表'!B10</f>
        <v>统招</v>
      </c>
      <c r="C10" s="6" t="str">
        <f>'[1]2025年招聘教师笔试和面试成绩表'!C10</f>
        <v>靖安中学高中历史220050308014</v>
      </c>
      <c r="D10" s="6" t="str">
        <f>'[1]2025年招聘教师笔试和面试成绩表'!D10</f>
        <v>刘乐梅</v>
      </c>
      <c r="E10" s="6" t="str">
        <f>'[1]2025年招聘教师笔试和面试成绩表'!E10</f>
        <v>1</v>
      </c>
      <c r="F10" s="6">
        <f>'[1]2025年招聘教师笔试和面试成绩表'!F10</f>
        <v>189</v>
      </c>
      <c r="G10" s="6">
        <f>'[1]2025年招聘教师笔试和面试成绩表'!G10</f>
        <v>37.8</v>
      </c>
      <c r="H10" s="7">
        <f>'[1]2025年招聘教师笔试和面试成绩表'!M10</f>
        <v>82</v>
      </c>
      <c r="I10" s="7">
        <f>'[1]2025年招聘教师笔试和面试成绩表'!N10</f>
        <v>41</v>
      </c>
      <c r="J10" s="8">
        <f t="shared" si="0"/>
        <v>78.8</v>
      </c>
      <c r="K10" s="9">
        <f t="shared" si="2"/>
        <v>2</v>
      </c>
      <c r="L10" s="10" t="str">
        <f t="shared" si="1"/>
        <v>否</v>
      </c>
    </row>
    <row r="11" ht="28" customHeight="1" spans="1:12">
      <c r="A11" s="6">
        <f>'[1]2025年招聘教师笔试和面试成绩表'!A11</f>
        <v>8</v>
      </c>
      <c r="B11" s="6" t="str">
        <f>'[1]2025年招聘教师笔试和面试成绩表'!B11</f>
        <v>统招</v>
      </c>
      <c r="C11" s="6" t="str">
        <f>'[1]2025年招聘教师笔试和面试成绩表'!C11</f>
        <v>靖安中学高中历史220050308014</v>
      </c>
      <c r="D11" s="6" t="str">
        <f>'[1]2025年招聘教师笔试和面试成绩表'!D11</f>
        <v>余思杭</v>
      </c>
      <c r="E11" s="6" t="str">
        <f>'[1]2025年招聘教师笔试和面试成绩表'!E11</f>
        <v>1</v>
      </c>
      <c r="F11" s="6">
        <f>'[1]2025年招聘教师笔试和面试成绩表'!F11</f>
        <v>187.5</v>
      </c>
      <c r="G11" s="6">
        <f>'[1]2025年招聘教师笔试和面试成绩表'!G11</f>
        <v>37.5</v>
      </c>
      <c r="H11" s="7">
        <f>'[1]2025年招聘教师笔试和面试成绩表'!M11</f>
        <v>83.4</v>
      </c>
      <c r="I11" s="7">
        <f>'[1]2025年招聘教师笔试和面试成绩表'!N11</f>
        <v>41.7</v>
      </c>
      <c r="J11" s="8">
        <f t="shared" si="0"/>
        <v>79.2</v>
      </c>
      <c r="K11" s="9">
        <f t="shared" si="2"/>
        <v>1</v>
      </c>
      <c r="L11" s="10" t="str">
        <f t="shared" si="1"/>
        <v>是</v>
      </c>
    </row>
    <row r="12" ht="28" customHeight="1" spans="1:12">
      <c r="A12" s="6">
        <f>'[1]2025年招聘教师笔试和面试成绩表'!A12</f>
        <v>9</v>
      </c>
      <c r="B12" s="6" t="str">
        <f>'[1]2025年招聘教师笔试和面试成绩表'!B12</f>
        <v>统招</v>
      </c>
      <c r="C12" s="6" t="str">
        <f>'[1]2025年招聘教师笔试和面试成绩表'!C12</f>
        <v>靖安中学高中化学220050310013</v>
      </c>
      <c r="D12" s="6" t="str">
        <f>'[1]2025年招聘教师笔试和面试成绩表'!D12</f>
        <v>汪丽媛</v>
      </c>
      <c r="E12" s="6" t="str">
        <f>'[1]2025年招聘教师笔试和面试成绩表'!E12</f>
        <v>1</v>
      </c>
      <c r="F12" s="6">
        <f>'[1]2025年招聘教师笔试和面试成绩表'!F12</f>
        <v>183</v>
      </c>
      <c r="G12" s="6">
        <f>'[1]2025年招聘教师笔试和面试成绩表'!G12</f>
        <v>36.6</v>
      </c>
      <c r="H12" s="7">
        <f>'[1]2025年招聘教师笔试和面试成绩表'!M12</f>
        <v>85.4</v>
      </c>
      <c r="I12" s="7">
        <f>'[1]2025年招聘教师笔试和面试成绩表'!N12</f>
        <v>42.7</v>
      </c>
      <c r="J12" s="8">
        <f t="shared" si="0"/>
        <v>79.3</v>
      </c>
      <c r="K12" s="9">
        <f t="shared" si="2"/>
        <v>1</v>
      </c>
      <c r="L12" s="10" t="str">
        <f t="shared" si="1"/>
        <v>是</v>
      </c>
    </row>
    <row r="13" ht="28" customHeight="1" spans="1:12">
      <c r="A13" s="6">
        <f>'[1]2025年招聘教师笔试和面试成绩表'!A13</f>
        <v>10</v>
      </c>
      <c r="B13" s="6" t="str">
        <f>'[1]2025年招聘教师笔试和面试成绩表'!B13</f>
        <v>统招</v>
      </c>
      <c r="C13" s="6" t="str">
        <f>'[1]2025年招聘教师笔试和面试成绩表'!C13</f>
        <v>靖安中学高中化学220050310013</v>
      </c>
      <c r="D13" s="6" t="str">
        <f>'[1]2025年招聘教师笔试和面试成绩表'!D13</f>
        <v>熊庆</v>
      </c>
      <c r="E13" s="6" t="str">
        <f>'[1]2025年招聘教师笔试和面试成绩表'!E13</f>
        <v>1</v>
      </c>
      <c r="F13" s="6">
        <f>'[1]2025年招聘教师笔试和面试成绩表'!F13</f>
        <v>146.5</v>
      </c>
      <c r="G13" s="6">
        <f>'[1]2025年招聘教师笔试和面试成绩表'!G13</f>
        <v>29.3</v>
      </c>
      <c r="H13" s="7">
        <f>'[1]2025年招聘教师笔试和面试成绩表'!M13</f>
        <v>84.6</v>
      </c>
      <c r="I13" s="7">
        <f>'[1]2025年招聘教师笔试和面试成绩表'!N13</f>
        <v>42.3</v>
      </c>
      <c r="J13" s="8">
        <f t="shared" si="0"/>
        <v>71.6</v>
      </c>
      <c r="K13" s="9">
        <f t="shared" si="2"/>
        <v>2</v>
      </c>
      <c r="L13" s="10" t="str">
        <f t="shared" si="1"/>
        <v>否</v>
      </c>
    </row>
    <row r="14" ht="28" customHeight="1" spans="1:12">
      <c r="A14" s="6">
        <f>'[1]2025年招聘教师笔试和面试成绩表'!A14</f>
        <v>11</v>
      </c>
      <c r="B14" s="6" t="str">
        <f>'[1]2025年招聘教师笔试和面试成绩表'!B14</f>
        <v>统招</v>
      </c>
      <c r="C14" s="6" t="str">
        <f>'[1]2025年招聘教师笔试和面试成绩表'!C14</f>
        <v>靖安中学高中物理220050311012</v>
      </c>
      <c r="D14" s="6" t="str">
        <f>'[1]2025年招聘教师笔试和面试成绩表'!D14</f>
        <v>方青</v>
      </c>
      <c r="E14" s="6" t="str">
        <f>'[1]2025年招聘教师笔试和面试成绩表'!E14</f>
        <v>1</v>
      </c>
      <c r="F14" s="6">
        <f>'[1]2025年招聘教师笔试和面试成绩表'!F14</f>
        <v>161</v>
      </c>
      <c r="G14" s="6">
        <f>'[1]2025年招聘教师笔试和面试成绩表'!G14</f>
        <v>32.2</v>
      </c>
      <c r="H14" s="7">
        <f>'[1]2025年招聘教师笔试和面试成绩表'!M14</f>
        <v>85.6</v>
      </c>
      <c r="I14" s="7">
        <f>'[1]2025年招聘教师笔试和面试成绩表'!N14</f>
        <v>42.8</v>
      </c>
      <c r="J14" s="8">
        <f t="shared" si="0"/>
        <v>75</v>
      </c>
      <c r="K14" s="9">
        <f t="shared" si="2"/>
        <v>1</v>
      </c>
      <c r="L14" s="10" t="str">
        <f t="shared" si="1"/>
        <v>是</v>
      </c>
    </row>
    <row r="15" ht="28" customHeight="1" spans="1:12">
      <c r="A15" s="6">
        <f>'[1]2025年招聘教师笔试和面试成绩表'!A15</f>
        <v>12</v>
      </c>
      <c r="B15" s="6" t="str">
        <f>'[1]2025年招聘教师笔试和面试成绩表'!B15</f>
        <v>统招</v>
      </c>
      <c r="C15" s="6" t="str">
        <f>'[1]2025年招聘教师笔试和面试成绩表'!C15</f>
        <v>靖安中学高中生物220050312015</v>
      </c>
      <c r="D15" s="6" t="str">
        <f>'[1]2025年招聘教师笔试和面试成绩表'!D15</f>
        <v>龚双燕</v>
      </c>
      <c r="E15" s="6" t="str">
        <f>'[1]2025年招聘教师笔试和面试成绩表'!E15</f>
        <v>1</v>
      </c>
      <c r="F15" s="6">
        <f>'[1]2025年招聘教师笔试和面试成绩表'!F15</f>
        <v>176</v>
      </c>
      <c r="G15" s="6">
        <f>'[1]2025年招聘教师笔试和面试成绩表'!G15</f>
        <v>35.2</v>
      </c>
      <c r="H15" s="7">
        <f>'[1]2025年招聘教师笔试和面试成绩表'!M15</f>
        <v>87.4</v>
      </c>
      <c r="I15" s="7">
        <f>'[1]2025年招聘教师笔试和面试成绩表'!N15</f>
        <v>43.7</v>
      </c>
      <c r="J15" s="8">
        <f t="shared" si="0"/>
        <v>78.9</v>
      </c>
      <c r="K15" s="9">
        <f t="shared" si="2"/>
        <v>1</v>
      </c>
      <c r="L15" s="10" t="str">
        <f t="shared" si="1"/>
        <v>是</v>
      </c>
    </row>
    <row r="16" ht="28" customHeight="1" spans="1:12">
      <c r="A16" s="6">
        <f>'[1]2025年招聘教师笔试和面试成绩表'!A16</f>
        <v>13</v>
      </c>
      <c r="B16" s="6" t="str">
        <f>'[1]2025年招聘教师笔试和面试成绩表'!B16</f>
        <v>统招</v>
      </c>
      <c r="C16" s="6" t="str">
        <f>'[1]2025年招聘教师笔试和面试成绩表'!C16</f>
        <v>靖安中学高中生物220050312015</v>
      </c>
      <c r="D16" s="6" t="str">
        <f>'[1]2025年招聘教师笔试和面试成绩表'!D16</f>
        <v>聂子宜</v>
      </c>
      <c r="E16" s="6" t="str">
        <f>'[1]2025年招聘教师笔试和面试成绩表'!E16</f>
        <v>1</v>
      </c>
      <c r="F16" s="6">
        <f>'[1]2025年招聘教师笔试和面试成绩表'!F16</f>
        <v>129</v>
      </c>
      <c r="G16" s="6">
        <f>'[1]2025年招聘教师笔试和面试成绩表'!G16</f>
        <v>25.8</v>
      </c>
      <c r="H16" s="7">
        <f>'[1]2025年招聘教师笔试和面试成绩表'!M16</f>
        <v>88.8</v>
      </c>
      <c r="I16" s="7">
        <f>'[1]2025年招聘教师笔试和面试成绩表'!N16</f>
        <v>44.4</v>
      </c>
      <c r="J16" s="8">
        <f t="shared" si="0"/>
        <v>70.2</v>
      </c>
      <c r="K16" s="9">
        <f t="shared" si="2"/>
        <v>2</v>
      </c>
      <c r="L16" s="10" t="str">
        <f t="shared" si="1"/>
        <v>否</v>
      </c>
    </row>
    <row r="17" ht="28" customHeight="1" spans="1:12">
      <c r="A17" s="6">
        <f>'[1]2025年招聘教师笔试和面试成绩表'!A17</f>
        <v>14</v>
      </c>
      <c r="B17" s="6" t="str">
        <f>'[1]2025年招聘教师笔试和面试成绩表'!B17</f>
        <v>统招</v>
      </c>
      <c r="C17" s="6" t="str">
        <f>'[1]2025年招聘教师笔试和面试成绩表'!C17</f>
        <v>靖安职中高中体育与健康220050305016</v>
      </c>
      <c r="D17" s="6" t="str">
        <f>'[1]2025年招聘教师笔试和面试成绩表'!D17</f>
        <v>万珍</v>
      </c>
      <c r="E17" s="6" t="str">
        <f>'[1]2025年招聘教师笔试和面试成绩表'!E17</f>
        <v>1</v>
      </c>
      <c r="F17" s="6">
        <f>'[1]2025年招聘教师笔试和面试成绩表'!F17</f>
        <v>219</v>
      </c>
      <c r="G17" s="6">
        <f>'[1]2025年招聘教师笔试和面试成绩表'!G17</f>
        <v>35.04</v>
      </c>
      <c r="H17" s="7">
        <f>'[1]2025年招聘教师笔试和面试成绩表'!M17</f>
        <v>84.4</v>
      </c>
      <c r="I17" s="7">
        <f>'[1]2025年招聘教师笔试和面试成绩表'!N17</f>
        <v>50.64</v>
      </c>
      <c r="J17" s="8">
        <f t="shared" si="0"/>
        <v>85.68</v>
      </c>
      <c r="K17" s="9">
        <f t="shared" si="2"/>
        <v>1</v>
      </c>
      <c r="L17" s="10" t="str">
        <f t="shared" si="1"/>
        <v>是</v>
      </c>
    </row>
    <row r="18" ht="28" customHeight="1" spans="1:12">
      <c r="A18" s="6">
        <f>'[1]2025年招聘教师笔试和面试成绩表'!A18</f>
        <v>15</v>
      </c>
      <c r="B18" s="6" t="str">
        <f>'[1]2025年招聘教师笔试和面试成绩表'!B18</f>
        <v>统招</v>
      </c>
      <c r="C18" s="6" t="str">
        <f>'[1]2025年招聘教师笔试和面试成绩表'!C18</f>
        <v>靖安职中高中体育与健康220050305016</v>
      </c>
      <c r="D18" s="6" t="str">
        <f>'[1]2025年招聘教师笔试和面试成绩表'!D18</f>
        <v>刘家铭</v>
      </c>
      <c r="E18" s="6" t="str">
        <f>'[1]2025年招聘教师笔试和面试成绩表'!E18</f>
        <v>1</v>
      </c>
      <c r="F18" s="6">
        <f>'[1]2025年招聘教师笔试和面试成绩表'!F18</f>
        <v>210.5</v>
      </c>
      <c r="G18" s="6">
        <f>'[1]2025年招聘教师笔试和面试成绩表'!G18</f>
        <v>33.68</v>
      </c>
      <c r="H18" s="7">
        <f>'[1]2025年招聘教师笔试和面试成绩表'!M18</f>
        <v>82</v>
      </c>
      <c r="I18" s="7">
        <f>'[1]2025年招聘教师笔试和面试成绩表'!N18</f>
        <v>49.2</v>
      </c>
      <c r="J18" s="8">
        <f t="shared" si="0"/>
        <v>82.88</v>
      </c>
      <c r="K18" s="9">
        <f t="shared" si="2"/>
        <v>2</v>
      </c>
      <c r="L18" s="10" t="str">
        <f t="shared" si="1"/>
        <v>否</v>
      </c>
    </row>
    <row r="19" ht="28" customHeight="1" spans="1:12">
      <c r="A19" s="6">
        <f>'[1]2025年招聘教师笔试和面试成绩表'!A19</f>
        <v>16</v>
      </c>
      <c r="B19" s="6" t="str">
        <f>'[1]2025年招聘教师笔试和面试成绩表'!B19</f>
        <v>统招</v>
      </c>
      <c r="C19" s="6" t="str">
        <f>'[1]2025年招聘教师笔试和面试成绩表'!C19</f>
        <v>靖安职中高中体育与健康220050305016</v>
      </c>
      <c r="D19" s="6" t="str">
        <f>'[1]2025年招聘教师笔试和面试成绩表'!D19</f>
        <v>罗家豪</v>
      </c>
      <c r="E19" s="6" t="str">
        <f>'[1]2025年招聘教师笔试和面试成绩表'!E19</f>
        <v>1</v>
      </c>
      <c r="F19" s="6">
        <f>'[1]2025年招聘教师笔试和面试成绩表'!F19</f>
        <v>200.5</v>
      </c>
      <c r="G19" s="6">
        <f>'[1]2025年招聘教师笔试和面试成绩表'!G19</f>
        <v>32.08</v>
      </c>
      <c r="H19" s="7">
        <f>'[1]2025年招聘教师笔试和面试成绩表'!M19</f>
        <v>0</v>
      </c>
      <c r="I19" s="7">
        <f>'[1]2025年招聘教师笔试和面试成绩表'!N19</f>
        <v>0</v>
      </c>
      <c r="J19" s="8">
        <f t="shared" si="0"/>
        <v>32.08</v>
      </c>
      <c r="K19" s="9">
        <f t="shared" si="2"/>
        <v>3</v>
      </c>
      <c r="L19" s="10" t="str">
        <f t="shared" si="1"/>
        <v>否</v>
      </c>
    </row>
    <row r="20" ht="28" customHeight="1" spans="1:12">
      <c r="A20" s="6">
        <f>'[1]2025年招聘教师笔试和面试成绩表'!A20</f>
        <v>17</v>
      </c>
      <c r="B20" s="6" t="str">
        <f>'[1]2025年招聘教师笔试和面试成绩表'!B20</f>
        <v>统招</v>
      </c>
      <c r="C20" s="6" t="str">
        <f>'[1]2025年招聘教师笔试和面试成绩表'!C20</f>
        <v>靖安职中高中体育与健康220050305017</v>
      </c>
      <c r="D20" s="6" t="str">
        <f>'[1]2025年招聘教师笔试和面试成绩表'!D20</f>
        <v>李尤</v>
      </c>
      <c r="E20" s="6" t="str">
        <f>'[1]2025年招聘教师笔试和面试成绩表'!E20</f>
        <v>1</v>
      </c>
      <c r="F20" s="6">
        <f>'[1]2025年招聘教师笔试和面试成绩表'!F20</f>
        <v>216</v>
      </c>
      <c r="G20" s="6">
        <f>'[1]2025年招聘教师笔试和面试成绩表'!G20</f>
        <v>34.56</v>
      </c>
      <c r="H20" s="7">
        <f>'[1]2025年招聘教师笔试和面试成绩表'!M20</f>
        <v>82.2</v>
      </c>
      <c r="I20" s="7">
        <f>'[1]2025年招聘教师笔试和面试成绩表'!N20</f>
        <v>49.32</v>
      </c>
      <c r="J20" s="8">
        <f t="shared" si="0"/>
        <v>83.88</v>
      </c>
      <c r="K20" s="9">
        <f t="shared" si="2"/>
        <v>1</v>
      </c>
      <c r="L20" s="10" t="str">
        <f t="shared" si="1"/>
        <v>是</v>
      </c>
    </row>
    <row r="21" ht="28" customHeight="1" spans="1:12">
      <c r="A21" s="6">
        <f>'[1]2025年招聘教师笔试和面试成绩表'!A21</f>
        <v>18</v>
      </c>
      <c r="B21" s="6" t="str">
        <f>'[1]2025年招聘教师笔试和面试成绩表'!B21</f>
        <v>统招</v>
      </c>
      <c r="C21" s="6" t="str">
        <f>'[1]2025年招聘教师笔试和面试成绩表'!C21</f>
        <v>靖安职中高中体育与健康220050305017</v>
      </c>
      <c r="D21" s="6" t="str">
        <f>'[1]2025年招聘教师笔试和面试成绩表'!D21</f>
        <v>章修徵</v>
      </c>
      <c r="E21" s="6" t="str">
        <f>'[1]2025年招聘教师笔试和面试成绩表'!E21</f>
        <v>1</v>
      </c>
      <c r="F21" s="6">
        <f>'[1]2025年招聘教师笔试和面试成绩表'!F21</f>
        <v>203.5</v>
      </c>
      <c r="G21" s="6">
        <f>'[1]2025年招聘教师笔试和面试成绩表'!G21</f>
        <v>32.56</v>
      </c>
      <c r="H21" s="7">
        <f>'[1]2025年招聘教师笔试和面试成绩表'!M21</f>
        <v>77.8</v>
      </c>
      <c r="I21" s="7">
        <f>'[1]2025年招聘教师笔试和面试成绩表'!N21</f>
        <v>46.68</v>
      </c>
      <c r="J21" s="8">
        <f t="shared" si="0"/>
        <v>79.24</v>
      </c>
      <c r="K21" s="9">
        <f t="shared" si="2"/>
        <v>3</v>
      </c>
      <c r="L21" s="10" t="str">
        <f t="shared" si="1"/>
        <v>否</v>
      </c>
    </row>
    <row r="22" ht="28" customHeight="1" spans="1:12">
      <c r="A22" s="6">
        <f>'[1]2025年招聘教师笔试和面试成绩表'!A22</f>
        <v>19</v>
      </c>
      <c r="B22" s="6" t="str">
        <f>'[1]2025年招聘教师笔试和面试成绩表'!B22</f>
        <v>统招</v>
      </c>
      <c r="C22" s="6" t="str">
        <f>'[1]2025年招聘教师笔试和面试成绩表'!C22</f>
        <v>靖安职中高中体育与健康220050305017</v>
      </c>
      <c r="D22" s="6" t="str">
        <f>'[1]2025年招聘教师笔试和面试成绩表'!D22</f>
        <v>陈歆卓</v>
      </c>
      <c r="E22" s="6" t="str">
        <f>'[1]2025年招聘教师笔试和面试成绩表'!E22</f>
        <v>1</v>
      </c>
      <c r="F22" s="6">
        <f>'[1]2025年招聘教师笔试和面试成绩表'!F22</f>
        <v>201.5</v>
      </c>
      <c r="G22" s="6">
        <f>'[1]2025年招聘教师笔试和面试成绩表'!G22</f>
        <v>32.24</v>
      </c>
      <c r="H22" s="7">
        <f>'[1]2025年招聘教师笔试和面试成绩表'!M22</f>
        <v>82</v>
      </c>
      <c r="I22" s="7">
        <f>'[1]2025年招聘教师笔试和面试成绩表'!N22</f>
        <v>49.2</v>
      </c>
      <c r="J22" s="8">
        <f t="shared" si="0"/>
        <v>81.44</v>
      </c>
      <c r="K22" s="9">
        <f t="shared" si="2"/>
        <v>2</v>
      </c>
      <c r="L22" s="10" t="str">
        <f t="shared" si="1"/>
        <v>否</v>
      </c>
    </row>
    <row r="23" ht="28" customHeight="1" spans="1:12">
      <c r="A23" s="6">
        <f>'[1]2025年招聘教师笔试和面试成绩表'!A23</f>
        <v>20</v>
      </c>
      <c r="B23" s="6" t="str">
        <f>'[1]2025年招聘教师笔试和面试成绩表'!B23</f>
        <v>统招</v>
      </c>
      <c r="C23" s="6" t="str">
        <f>'[1]2025年招聘教师笔试和面试成绩表'!C23</f>
        <v>靖安职中高中音乐220050307018</v>
      </c>
      <c r="D23" s="6" t="str">
        <f>'[1]2025年招聘教师笔试和面试成绩表'!D23</f>
        <v>廖秦</v>
      </c>
      <c r="E23" s="6" t="str">
        <f>'[1]2025年招聘教师笔试和面试成绩表'!E23</f>
        <v>1</v>
      </c>
      <c r="F23" s="6">
        <f>'[1]2025年招聘教师笔试和面试成绩表'!F23</f>
        <v>206.5</v>
      </c>
      <c r="G23" s="6">
        <f>'[1]2025年招聘教师笔试和面试成绩表'!G23</f>
        <v>33.04</v>
      </c>
      <c r="H23" s="7">
        <f>'[1]2025年招聘教师笔试和面试成绩表'!M23</f>
        <v>86.8</v>
      </c>
      <c r="I23" s="7">
        <f>'[1]2025年招聘教师笔试和面试成绩表'!N23</f>
        <v>52.08</v>
      </c>
      <c r="J23" s="8">
        <f t="shared" si="0"/>
        <v>85.12</v>
      </c>
      <c r="K23" s="9">
        <f t="shared" si="2"/>
        <v>1</v>
      </c>
      <c r="L23" s="10" t="str">
        <f t="shared" si="1"/>
        <v>是</v>
      </c>
    </row>
    <row r="24" ht="28" customHeight="1" spans="1:12">
      <c r="A24" s="6">
        <f>'[1]2025年招聘教师笔试和面试成绩表'!A24</f>
        <v>21</v>
      </c>
      <c r="B24" s="6" t="str">
        <f>'[1]2025年招聘教师笔试和面试成绩表'!B24</f>
        <v>统招</v>
      </c>
      <c r="C24" s="6" t="str">
        <f>'[1]2025年招聘教师笔试和面试成绩表'!C24</f>
        <v>靖安职中高中音乐220050307018</v>
      </c>
      <c r="D24" s="6" t="str">
        <f>'[1]2025年招聘教师笔试和面试成绩表'!D24</f>
        <v>邹承澄</v>
      </c>
      <c r="E24" s="6" t="str">
        <f>'[1]2025年招聘教师笔试和面试成绩表'!E24</f>
        <v>1</v>
      </c>
      <c r="F24" s="6">
        <f>'[1]2025年招聘教师笔试和面试成绩表'!F24</f>
        <v>195.5</v>
      </c>
      <c r="G24" s="6">
        <f>'[1]2025年招聘教师笔试和面试成绩表'!G24</f>
        <v>31.28</v>
      </c>
      <c r="H24" s="7">
        <f>'[1]2025年招聘教师笔试和面试成绩表'!M24</f>
        <v>84.9</v>
      </c>
      <c r="I24" s="7">
        <f>'[1]2025年招聘教师笔试和面试成绩表'!N24</f>
        <v>50.94</v>
      </c>
      <c r="J24" s="8">
        <f t="shared" si="0"/>
        <v>82.22</v>
      </c>
      <c r="K24" s="9">
        <f t="shared" si="2"/>
        <v>2</v>
      </c>
      <c r="L24" s="10" t="str">
        <f t="shared" si="1"/>
        <v>否</v>
      </c>
    </row>
    <row r="25" ht="28" customHeight="1" spans="1:12">
      <c r="A25" s="6">
        <f>'[1]2025年招聘教师笔试和面试成绩表'!A25</f>
        <v>22</v>
      </c>
      <c r="B25" s="6" t="str">
        <f>'[1]2025年招聘教师笔试和面试成绩表'!B25</f>
        <v>统招</v>
      </c>
      <c r="C25" s="6" t="str">
        <f>'[1]2025年招聘教师笔试和面试成绩表'!C25</f>
        <v>靖安职中高中音乐220050307018</v>
      </c>
      <c r="D25" s="6" t="str">
        <f>'[1]2025年招聘教师笔试和面试成绩表'!D25</f>
        <v>胡卓婷</v>
      </c>
      <c r="E25" s="6" t="str">
        <f>'[1]2025年招聘教师笔试和面试成绩表'!E25</f>
        <v>1</v>
      </c>
      <c r="F25" s="6">
        <f>'[1]2025年招聘教师笔试和面试成绩表'!F25</f>
        <v>189</v>
      </c>
      <c r="G25" s="6">
        <f>'[1]2025年招聘教师笔试和面试成绩表'!G25</f>
        <v>30.24</v>
      </c>
      <c r="H25" s="7">
        <f>'[1]2025年招聘教师笔试和面试成绩表'!M25</f>
        <v>84.8</v>
      </c>
      <c r="I25" s="7">
        <f>'[1]2025年招聘教师笔试和面试成绩表'!N25</f>
        <v>50.88</v>
      </c>
      <c r="J25" s="8">
        <f t="shared" si="0"/>
        <v>81.12</v>
      </c>
      <c r="K25" s="9">
        <f t="shared" si="2"/>
        <v>3</v>
      </c>
      <c r="L25" s="10" t="str">
        <f t="shared" si="1"/>
        <v>否</v>
      </c>
    </row>
  </sheetData>
  <autoFilter xmlns:etc="http://www.wps.cn/officeDocument/2017/etCustomData" ref="A3:L25" etc:filterBottomFollowUsedRange="0">
    <extLst/>
  </autoFilter>
  <mergeCells count="11">
    <mergeCell ref="A1:L1"/>
    <mergeCell ref="F2:G2"/>
    <mergeCell ref="H2:I2"/>
    <mergeCell ref="A2:A3"/>
    <mergeCell ref="B2:B3"/>
    <mergeCell ref="C2:C3"/>
    <mergeCell ref="D2:D3"/>
    <mergeCell ref="E2:E3"/>
    <mergeCell ref="J2:J3"/>
    <mergeCell ref="K2:K3"/>
    <mergeCell ref="L2:L3"/>
  </mergeCells>
  <conditionalFormatting sqref="K2:K3">
    <cfRule type="expression" dxfId="0" priority="1" stopIfTrue="1">
      <formula>K2-E2&lt;=0</formula>
    </cfRule>
  </conditionalFormatting>
  <conditionalFormatting sqref="K4:K25">
    <cfRule type="expression" dxfId="1" priority="2" stopIfTrue="1">
      <formula>K4-E4&lt;=0</formula>
    </cfRule>
  </conditionalFormatting>
  <printOptions horizontalCentered="1"/>
  <pageMargins left="0.357638888888889" right="0.357638888888889" top="0.60625" bottom="0.60625" header="0.5" footer="0.5"/>
  <pageSetup paperSize="9" scale="110" fitToHeight="1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成绩及入闱公示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五月天。</cp:lastModifiedBy>
  <dcterms:created xsi:type="dcterms:W3CDTF">2025-07-19T04:22:00Z</dcterms:created>
  <dcterms:modified xsi:type="dcterms:W3CDTF">2025-07-19T04:29:31Z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8D40053D6DF14F648CCD64B93C8D5F95_11</vt:lpwstr>
  </property>
  <property fmtid="{D5CDD505-2E9C-101B-9397-08002B2CF9AE}" pid="3" name="KSOProductBuildVer">
    <vt:lpwstr>2052-12.1.0.22175</vt:lpwstr>
  </property>
</Properties>
</file>